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6" i="81" l="1"/>
  <c r="Q52"/>
  <c r="Q88"/>
  <c r="Q8"/>
  <c r="Q24"/>
  <c r="Q72"/>
  <c r="Q56"/>
  <c r="Q40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2" i="63"/>
  <c r="AB72"/>
  <c r="AB52"/>
  <c r="AB28"/>
  <c r="AB97"/>
  <c r="AB93"/>
  <c r="AB85"/>
  <c r="AB81"/>
  <c r="AB77"/>
  <c r="AB73"/>
  <c r="AB69"/>
  <c r="AB53" i="62"/>
  <c r="AB25"/>
  <c r="AB20"/>
  <c r="AB96" i="61"/>
  <c r="AB92"/>
  <c r="AB84"/>
  <c r="AB80"/>
  <c r="AB76"/>
  <c r="AB72"/>
  <c r="AB64"/>
  <c r="AB56"/>
  <c r="AB52"/>
  <c r="AB48"/>
  <c r="AB44"/>
  <c r="AB32"/>
  <c r="AB28"/>
  <c r="AB8"/>
  <c r="AB89"/>
  <c r="AB8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7" i="61" l="1"/>
  <c r="F87" i="62"/>
  <c r="F76" i="56"/>
  <c r="F38" i="57"/>
  <c r="F4" i="58"/>
  <c r="O99" i="81"/>
  <c r="L99"/>
  <c r="I99"/>
  <c r="F99"/>
  <c r="C99"/>
  <c r="F35" i="63"/>
  <c r="F29" i="62"/>
  <c r="F75" i="63"/>
  <c r="F69"/>
  <c r="F51"/>
  <c r="F57"/>
  <c r="C99"/>
  <c r="F17"/>
  <c r="B99"/>
  <c r="F76" i="61"/>
  <c r="B99"/>
  <c r="F71" i="58"/>
  <c r="F7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O86" s="1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87"/>
  <c r="O98"/>
  <c r="V26" i="56"/>
  <c r="O35"/>
  <c r="V42"/>
  <c r="O51"/>
  <c r="N8" i="55"/>
  <c r="F9"/>
  <c r="I99"/>
  <c r="M99"/>
  <c r="N12"/>
  <c r="F13"/>
  <c r="G26"/>
  <c r="N28"/>
  <c r="F29"/>
  <c r="G42"/>
  <c r="N44"/>
  <c r="O44" s="1"/>
  <c r="F45"/>
  <c r="G58"/>
  <c r="N60"/>
  <c r="O60" s="1"/>
  <c r="F61"/>
  <c r="O64"/>
  <c r="O72"/>
  <c r="O80"/>
  <c r="V3"/>
  <c r="O15" i="56"/>
  <c r="O47"/>
  <c r="V52"/>
  <c r="O70"/>
  <c r="V44" i="55"/>
  <c r="V60"/>
  <c r="V11" i="56"/>
  <c r="V18"/>
  <c r="V27"/>
  <c r="V32"/>
  <c r="V48"/>
  <c r="V50"/>
  <c r="B99" i="55"/>
  <c r="F3"/>
  <c r="K99"/>
  <c r="F5"/>
  <c r="G18"/>
  <c r="N20"/>
  <c r="F21"/>
  <c r="N36"/>
  <c r="O36" s="1"/>
  <c r="F37"/>
  <c r="N52"/>
  <c r="O52" s="1"/>
  <c r="F53"/>
  <c r="O68"/>
  <c r="O76"/>
  <c r="O84"/>
  <c r="O21" i="56"/>
  <c r="O53"/>
  <c r="O61"/>
  <c r="O69"/>
  <c r="O77"/>
  <c r="O93"/>
  <c r="O70" i="55"/>
  <c r="O7" i="56"/>
  <c r="O23"/>
  <c r="V39"/>
  <c r="V44"/>
  <c r="V63"/>
  <c r="J99" i="55"/>
  <c r="N24"/>
  <c r="N40"/>
  <c r="O40" s="1"/>
  <c r="N56"/>
  <c r="O56" s="1"/>
  <c r="O96"/>
  <c r="O56" i="5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64" i="55"/>
  <c r="V68"/>
  <c r="V72"/>
  <c r="V76"/>
  <c r="V80"/>
  <c r="V84"/>
  <c r="V88"/>
  <c r="V96"/>
  <c r="F3" i="56"/>
  <c r="F99" s="1"/>
  <c r="V9"/>
  <c r="V17"/>
  <c r="V21"/>
  <c r="V29"/>
  <c r="V41"/>
  <c r="V53"/>
  <c r="V57"/>
  <c r="V61"/>
  <c r="V69"/>
  <c r="V73"/>
  <c r="V77"/>
  <c r="N3" i="57"/>
  <c r="V46" i="58"/>
  <c r="V49"/>
  <c r="N3" i="56"/>
  <c r="N90" i="57"/>
  <c r="F91"/>
  <c r="K99" i="58"/>
  <c r="U99"/>
  <c r="F9"/>
  <c r="F17"/>
  <c r="V26"/>
  <c r="V42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22" i="58" l="1"/>
  <c r="O71" i="55"/>
  <c r="O57" i="58"/>
  <c r="O46" i="55"/>
  <c r="O30"/>
  <c r="V25" i="58"/>
  <c r="D99" i="81"/>
  <c r="O74" i="58"/>
  <c r="O93"/>
  <c r="O84" i="56"/>
  <c r="O76"/>
  <c r="O68"/>
  <c r="O60"/>
  <c r="O52"/>
  <c r="O36"/>
  <c r="O96"/>
  <c r="O88"/>
  <c r="O80"/>
  <c r="O72"/>
  <c r="O64"/>
  <c r="O44"/>
  <c r="O14" i="55"/>
  <c r="O9"/>
  <c r="N99" i="81"/>
  <c r="P99" s="1"/>
  <c r="O26" i="58"/>
  <c r="K99" i="81"/>
  <c r="M99" s="1"/>
  <c r="H99"/>
  <c r="J99" s="1"/>
  <c r="E99"/>
  <c r="G99" s="1"/>
  <c r="O65" i="56"/>
  <c r="O45"/>
  <c r="O78"/>
  <c r="O66"/>
  <c r="O62"/>
  <c r="O54"/>
  <c r="O46"/>
  <c r="O30"/>
  <c r="O26"/>
  <c r="O10"/>
  <c r="O78" i="55"/>
  <c r="O74"/>
  <c r="O66"/>
  <c r="F99" i="63"/>
  <c r="O81" i="56"/>
  <c r="V45"/>
  <c r="V5"/>
  <c r="O94"/>
  <c r="V49"/>
  <c r="V33"/>
  <c r="G62" i="55"/>
  <c r="V62" s="1"/>
  <c r="O24"/>
  <c r="O38"/>
  <c r="O19"/>
  <c r="O16"/>
  <c r="G10"/>
  <c r="O97" i="56"/>
  <c r="O89"/>
  <c r="V65"/>
  <c r="O40"/>
  <c r="O13"/>
  <c r="O92"/>
  <c r="O85"/>
  <c r="O57"/>
  <c r="O37"/>
  <c r="O29"/>
  <c r="O28"/>
  <c r="O25"/>
  <c r="O24"/>
  <c r="G95" i="55"/>
  <c r="V95" s="1"/>
  <c r="V92"/>
  <c r="O86"/>
  <c r="G31"/>
  <c r="V31" s="1"/>
  <c r="O28"/>
  <c r="O20"/>
  <c r="V66"/>
  <c r="V51"/>
  <c r="O12"/>
  <c r="G98" i="57"/>
  <c r="V98" s="1"/>
  <c r="G94"/>
  <c r="V94" s="1"/>
  <c r="G30"/>
  <c r="V30" s="1"/>
  <c r="O65" i="58"/>
  <c r="O45"/>
  <c r="G90" i="57"/>
  <c r="V90" s="1"/>
  <c r="G74"/>
  <c r="V74" s="1"/>
  <c r="G70"/>
  <c r="V70" s="1"/>
  <c r="G42"/>
  <c r="V42" s="1"/>
  <c r="G26"/>
  <c r="V26" s="1"/>
  <c r="G14"/>
  <c r="V14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1" l="1"/>
  <c r="O77" i="57"/>
  <c r="O30"/>
  <c r="O43" i="58"/>
  <c r="O5" i="57"/>
  <c r="O10"/>
  <c r="O94"/>
  <c r="O62" i="55"/>
  <c r="Q99" i="81"/>
  <c r="O4" i="56"/>
  <c r="O95" i="55"/>
  <c r="O49"/>
  <c r="O11" i="58"/>
  <c r="O98" i="57"/>
  <c r="O70"/>
  <c r="O26"/>
  <c r="O14"/>
  <c r="O9"/>
  <c r="O90"/>
  <c r="O74"/>
  <c r="O42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H7" i="78"/>
  <c r="B11"/>
  <c r="H98"/>
  <c r="Q66"/>
  <c r="Q12"/>
  <c r="Q59"/>
  <c r="J12"/>
  <c r="B48"/>
  <c r="G88"/>
  <c r="H38"/>
  <c r="I72"/>
  <c r="J31"/>
  <c r="P8"/>
  <c r="G16"/>
  <c r="L78"/>
  <c r="P36"/>
  <c r="H26"/>
  <c r="I22"/>
  <c r="J88"/>
  <c r="G68"/>
  <c r="O88"/>
  <c r="L14"/>
  <c r="J32"/>
  <c r="G61"/>
  <c r="Q54"/>
  <c r="B47"/>
  <c r="G36"/>
  <c r="H53"/>
  <c r="J58"/>
  <c r="O93"/>
  <c r="L30"/>
  <c r="H12"/>
  <c r="I6"/>
  <c r="K90"/>
  <c r="J40"/>
  <c r="H36"/>
  <c r="H39"/>
  <c r="H24"/>
  <c r="B51"/>
  <c r="L75"/>
  <c r="G89"/>
  <c r="I11"/>
  <c r="G50"/>
  <c r="G13"/>
  <c r="L62"/>
  <c r="N74"/>
  <c r="B77"/>
  <c r="G77"/>
  <c r="J28"/>
  <c r="J6"/>
  <c r="P24"/>
  <c r="B10"/>
  <c r="H29"/>
  <c r="O42"/>
  <c r="K11"/>
  <c r="P45"/>
  <c r="L63"/>
  <c r="I8"/>
  <c r="H70"/>
  <c r="I87"/>
  <c r="L86"/>
  <c r="G29"/>
  <c r="N79"/>
  <c r="J29"/>
  <c r="G21"/>
  <c r="Q70"/>
  <c r="Q4"/>
  <c r="J67"/>
  <c r="K92"/>
  <c r="L32"/>
  <c r="N48"/>
  <c r="I50"/>
  <c r="K15"/>
  <c r="L25"/>
  <c r="Q64"/>
  <c r="I34"/>
  <c r="K50"/>
  <c r="L10"/>
  <c r="J55"/>
  <c r="P67"/>
  <c r="I91"/>
  <c r="J4"/>
  <c r="H61"/>
  <c r="I25"/>
  <c r="K19"/>
  <c r="I3"/>
  <c r="P49"/>
  <c r="N55"/>
  <c r="I94"/>
  <c r="Q38"/>
  <c r="N7"/>
  <c r="I18"/>
  <c r="I88"/>
  <c r="P39"/>
  <c r="H32"/>
  <c r="B87"/>
  <c r="G57"/>
  <c r="O96"/>
  <c r="I90"/>
  <c r="Q53"/>
  <c r="B46"/>
  <c r="G19"/>
  <c r="B78"/>
  <c r="I7"/>
  <c r="K98"/>
  <c r="Q56"/>
  <c r="Q90"/>
  <c r="P55"/>
  <c r="B65"/>
  <c r="Q10"/>
  <c r="N66"/>
  <c r="K72"/>
  <c r="L82"/>
  <c r="I60"/>
  <c r="J36"/>
  <c r="P26"/>
  <c r="I23"/>
  <c r="H9"/>
  <c r="B37"/>
  <c r="L37"/>
  <c r="P22"/>
  <c r="P32"/>
  <c r="Q72"/>
  <c r="N71"/>
  <c r="I29"/>
  <c r="N19"/>
  <c r="L81"/>
  <c r="H73"/>
  <c r="H28"/>
  <c r="G56"/>
  <c r="K53"/>
  <c r="B28"/>
  <c r="N18"/>
  <c r="H34"/>
  <c r="L31"/>
  <c r="L48"/>
  <c r="K78"/>
  <c r="J80"/>
  <c r="O85"/>
  <c r="G64"/>
  <c r="B86"/>
  <c r="O33"/>
  <c r="B20"/>
  <c r="G66"/>
  <c r="I42"/>
  <c r="K75"/>
  <c r="G18"/>
  <c r="I43"/>
  <c r="P60"/>
  <c r="H2"/>
  <c r="B85"/>
  <c r="I38"/>
  <c r="L35"/>
  <c r="H84"/>
  <c r="K3"/>
  <c r="K49"/>
  <c r="H50"/>
  <c r="K87"/>
  <c r="J66"/>
  <c r="J95"/>
  <c r="Q44"/>
  <c r="G72"/>
  <c r="I4"/>
  <c r="I76"/>
  <c r="J33"/>
  <c r="J84"/>
  <c r="Q22"/>
  <c r="H15"/>
  <c r="H55"/>
  <c r="H25"/>
  <c r="L83"/>
  <c r="J34"/>
  <c r="K28"/>
  <c r="O29"/>
  <c r="P80"/>
  <c r="L21"/>
  <c r="K5"/>
  <c r="N8"/>
  <c r="J59"/>
  <c r="P6"/>
  <c r="K85"/>
  <c r="Q37"/>
  <c r="I37"/>
  <c r="I63"/>
  <c r="N30"/>
  <c r="L69"/>
  <c r="N53"/>
  <c r="I20"/>
  <c r="O91"/>
  <c r="O30"/>
  <c r="N91"/>
  <c r="G39"/>
  <c r="I31"/>
  <c r="I81"/>
  <c r="I95"/>
  <c r="P15"/>
  <c r="J16"/>
  <c r="I28"/>
  <c r="J45"/>
  <c r="N4"/>
  <c r="G65"/>
  <c r="N67"/>
  <c r="O73"/>
  <c r="N86"/>
  <c r="G37"/>
  <c r="K39"/>
  <c r="O24"/>
  <c r="N63"/>
  <c r="O97"/>
  <c r="N20"/>
  <c r="L20"/>
  <c r="Q28"/>
  <c r="G98"/>
  <c r="B95"/>
  <c r="O55"/>
  <c r="K23"/>
  <c r="Q73"/>
  <c r="I32"/>
  <c r="N72"/>
  <c r="N33"/>
  <c r="I82"/>
  <c r="Q23"/>
  <c r="L46"/>
  <c r="B96"/>
  <c r="N44"/>
  <c r="L90"/>
  <c r="B84"/>
  <c r="Q52"/>
  <c r="G82"/>
  <c r="H6"/>
  <c r="O40"/>
  <c r="B29"/>
  <c r="G20"/>
  <c r="K86"/>
  <c r="Q39"/>
  <c r="L51"/>
  <c r="B35"/>
  <c r="N37"/>
  <c r="G84"/>
  <c r="G90"/>
  <c r="O25"/>
  <c r="K63"/>
  <c r="J51"/>
  <c r="Q48"/>
  <c r="L22"/>
  <c r="J98"/>
  <c r="L53"/>
  <c r="N28"/>
  <c r="I10"/>
  <c r="G63"/>
  <c r="G12"/>
  <c r="O39"/>
  <c r="B40"/>
  <c r="K62"/>
  <c r="Q97"/>
  <c r="B76"/>
  <c r="B94"/>
  <c r="G91"/>
  <c r="G44"/>
  <c r="K9"/>
  <c r="K79"/>
  <c r="L71"/>
  <c r="C1"/>
  <c r="H96"/>
  <c r="N90"/>
  <c r="B45"/>
  <c r="I69"/>
  <c r="Q21"/>
  <c r="B72"/>
  <c r="N15"/>
  <c r="K47"/>
  <c r="L24"/>
  <c r="J24"/>
  <c r="N43"/>
  <c r="G25"/>
  <c r="H68"/>
  <c r="O36"/>
  <c r="O22"/>
  <c r="K10"/>
  <c r="G92"/>
  <c r="L68"/>
  <c r="N49"/>
  <c r="H83"/>
  <c r="I78"/>
  <c r="Q93"/>
  <c r="P5"/>
  <c r="I16"/>
  <c r="B82"/>
  <c r="I52"/>
  <c r="G47"/>
  <c r="O38"/>
  <c r="O84"/>
  <c r="B3"/>
  <c r="J56"/>
  <c r="H79"/>
  <c r="J64"/>
  <c r="O77"/>
  <c r="B14"/>
  <c r="B63"/>
  <c r="L93"/>
  <c r="N14"/>
  <c r="H91"/>
  <c r="O92"/>
  <c r="I67"/>
  <c r="K13"/>
  <c r="B79"/>
  <c r="P72"/>
  <c r="I12"/>
  <c r="N75"/>
  <c r="B67"/>
  <c r="K51"/>
  <c r="B75"/>
  <c r="N6"/>
  <c r="P21"/>
  <c r="N88"/>
  <c r="I15"/>
  <c r="P18"/>
  <c r="Q92"/>
  <c r="L98"/>
  <c r="P93"/>
  <c r="I83"/>
  <c r="O62"/>
  <c r="H17"/>
  <c r="J17"/>
  <c r="Q95"/>
  <c r="N69"/>
  <c r="I96"/>
  <c r="B53"/>
  <c r="O52"/>
  <c r="L89"/>
  <c r="O20"/>
  <c r="Q76"/>
  <c r="Q16"/>
  <c r="G51"/>
  <c r="N89"/>
  <c r="P78"/>
  <c r="H21"/>
  <c r="L38"/>
  <c r="K77"/>
  <c r="B19"/>
  <c r="H46"/>
  <c r="J21"/>
  <c r="K8"/>
  <c r="J26"/>
  <c r="B24"/>
  <c r="O71"/>
  <c r="G24"/>
  <c r="H71"/>
  <c r="P47"/>
  <c r="B71"/>
  <c r="L33"/>
  <c r="L26"/>
  <c r="J78"/>
  <c r="N64"/>
  <c r="O90"/>
  <c r="L87"/>
  <c r="Q13"/>
  <c r="K17"/>
  <c r="P58"/>
  <c r="P83"/>
  <c r="J18"/>
  <c r="J37"/>
  <c r="J87"/>
  <c r="K24"/>
  <c r="N41"/>
  <c r="G46"/>
  <c r="N23"/>
  <c r="O4"/>
  <c r="G15"/>
  <c r="N26"/>
  <c r="H63"/>
  <c r="K84"/>
  <c r="K71"/>
  <c r="O98"/>
  <c r="L43"/>
  <c r="H90"/>
  <c r="N73"/>
  <c r="N58"/>
  <c r="I89"/>
  <c r="J53"/>
  <c r="P76"/>
  <c r="B31"/>
  <c r="P54"/>
  <c r="J47"/>
  <c r="P7"/>
  <c r="O13"/>
  <c r="N81"/>
  <c r="P95"/>
  <c r="J52"/>
  <c r="J46"/>
  <c r="B89"/>
  <c r="P37"/>
  <c r="J96"/>
  <c r="N40"/>
  <c r="L61"/>
  <c r="H42"/>
  <c r="H57"/>
  <c r="N97"/>
  <c r="K40"/>
  <c r="B59"/>
  <c r="H82"/>
  <c r="Q46"/>
  <c r="K76"/>
  <c r="N11"/>
  <c r="Q77"/>
  <c r="O35"/>
  <c r="L18"/>
  <c r="K18"/>
  <c r="Q74"/>
  <c r="K52"/>
  <c r="N21"/>
  <c r="L97"/>
  <c r="P89"/>
  <c r="K29"/>
  <c r="I26"/>
  <c r="Q20"/>
  <c r="P69"/>
  <c r="J19"/>
  <c r="I86"/>
  <c r="N80"/>
  <c r="G81"/>
  <c r="Q65"/>
  <c r="L65"/>
  <c r="H33"/>
  <c r="Q84"/>
  <c r="Q32"/>
  <c r="O87"/>
  <c r="G43"/>
  <c r="K33"/>
  <c r="L36"/>
  <c r="I41"/>
  <c r="Q30"/>
  <c r="I80"/>
  <c r="O66"/>
  <c r="I77"/>
  <c r="O67"/>
  <c r="N96"/>
  <c r="J79"/>
  <c r="L5"/>
  <c r="B12"/>
  <c r="N35"/>
  <c r="L3"/>
  <c r="J68"/>
  <c r="H31"/>
  <c r="H88"/>
  <c r="G45"/>
  <c r="J90"/>
  <c r="O50"/>
  <c r="B74"/>
  <c r="P23"/>
  <c r="I68"/>
  <c r="Q41"/>
  <c r="K69"/>
  <c r="P12"/>
  <c r="J65"/>
  <c r="J49"/>
  <c r="G94"/>
  <c r="B22"/>
  <c r="L74"/>
  <c r="K74"/>
  <c r="G83"/>
  <c r="H78"/>
  <c r="L64"/>
  <c r="Q78"/>
  <c r="G79"/>
  <c r="J15"/>
  <c r="Q47"/>
  <c r="H19"/>
  <c r="I66"/>
  <c r="Q50"/>
  <c r="J83"/>
  <c r="O57"/>
  <c r="Q26"/>
  <c r="O72"/>
  <c r="H23"/>
  <c r="L76"/>
  <c r="L84"/>
  <c r="B16"/>
  <c r="Q71"/>
  <c r="H49"/>
  <c r="H47"/>
  <c r="L85"/>
  <c r="Q79"/>
  <c r="O41"/>
  <c r="Q88"/>
  <c r="J89"/>
  <c r="K91"/>
  <c r="P91"/>
  <c r="G35"/>
  <c r="B61"/>
  <c r="L88"/>
  <c r="Q57"/>
  <c r="O7"/>
  <c r="G32"/>
  <c r="O15"/>
  <c r="Q69"/>
  <c r="Q9"/>
  <c r="L70"/>
  <c r="P56"/>
  <c r="I54"/>
  <c r="G59"/>
  <c r="G22"/>
  <c r="B34"/>
  <c r="N65"/>
  <c r="P62"/>
  <c r="H59"/>
  <c r="I46"/>
  <c r="O10"/>
  <c r="I97"/>
  <c r="G23"/>
  <c r="G30"/>
  <c r="P81"/>
  <c r="Q35"/>
  <c r="K44"/>
  <c r="O56"/>
  <c r="N54"/>
  <c r="P43"/>
  <c r="O76"/>
  <c r="K83"/>
  <c r="J92"/>
  <c r="O63"/>
  <c r="L50"/>
  <c r="O11"/>
  <c r="Q55"/>
  <c r="H85"/>
  <c r="P42"/>
  <c r="G60"/>
  <c r="G78"/>
  <c r="L67"/>
  <c r="P28"/>
  <c r="N34"/>
  <c r="J77"/>
  <c r="P9"/>
  <c r="B15"/>
  <c r="P97"/>
  <c r="K81"/>
  <c r="Q8"/>
  <c r="K37"/>
  <c r="J44"/>
  <c r="B6"/>
  <c r="Q85"/>
  <c r="N38"/>
  <c r="B4"/>
  <c r="B88"/>
  <c r="O18"/>
  <c r="H75"/>
  <c r="H95"/>
  <c r="P14"/>
  <c r="G54"/>
  <c r="B81"/>
  <c r="O81"/>
  <c r="I36"/>
  <c r="N93"/>
  <c r="H20"/>
  <c r="L58"/>
  <c r="B60"/>
  <c r="B58"/>
  <c r="O16"/>
  <c r="O95"/>
  <c r="G95"/>
  <c r="H56"/>
  <c r="O69"/>
  <c r="J85"/>
  <c r="K67"/>
  <c r="P74"/>
  <c r="I5"/>
  <c r="Q33"/>
  <c r="N47"/>
  <c r="N13"/>
  <c r="I39"/>
  <c r="G5"/>
  <c r="I17"/>
  <c r="Q98"/>
  <c r="H3"/>
  <c r="P90"/>
  <c r="I56"/>
  <c r="K31"/>
  <c r="K30"/>
  <c r="O26"/>
  <c r="K34"/>
  <c r="P41"/>
  <c r="G53"/>
  <c r="E1"/>
  <c r="G76"/>
  <c r="B83"/>
  <c r="I98"/>
  <c r="K4"/>
  <c r="N82"/>
  <c r="N61"/>
  <c r="Q67"/>
  <c r="G34"/>
  <c r="L95"/>
  <c r="L12"/>
  <c r="Q19"/>
  <c r="B43"/>
  <c r="L52"/>
  <c r="G74"/>
  <c r="L27"/>
  <c r="B90"/>
  <c r="O28"/>
  <c r="K59"/>
  <c r="K73"/>
  <c r="G41"/>
  <c r="N22"/>
  <c r="N56"/>
  <c r="L56"/>
  <c r="G14"/>
  <c r="J20"/>
  <c r="N87"/>
  <c r="N57"/>
  <c r="N85"/>
  <c r="P44"/>
  <c r="L23"/>
  <c r="N77"/>
  <c r="L73"/>
  <c r="L28"/>
  <c r="N83"/>
  <c r="K65"/>
  <c r="L19"/>
  <c r="K22"/>
  <c r="O58"/>
  <c r="N46"/>
  <c r="Q6"/>
  <c r="K42"/>
  <c r="J10"/>
  <c r="B30"/>
  <c r="O31"/>
  <c r="B54"/>
  <c r="B23"/>
  <c r="H89"/>
  <c r="K43"/>
  <c r="I14"/>
  <c r="J93"/>
  <c r="K95"/>
  <c r="I84"/>
  <c r="I58"/>
  <c r="P53"/>
  <c r="P71"/>
  <c r="I65"/>
  <c r="B55"/>
  <c r="P35"/>
  <c r="H14"/>
  <c r="H72"/>
  <c r="N51"/>
  <c r="K36"/>
  <c r="O47"/>
  <c r="N94"/>
  <c r="P52"/>
  <c r="H74"/>
  <c r="B92"/>
  <c r="K12"/>
  <c r="J70"/>
  <c r="N68"/>
  <c r="B66"/>
  <c r="B18"/>
  <c r="I85"/>
  <c r="Q43"/>
  <c r="H94"/>
  <c r="P88"/>
  <c r="H4"/>
  <c r="H54"/>
  <c r="P86"/>
  <c r="O45"/>
  <c r="P30"/>
  <c r="K61"/>
  <c r="N50"/>
  <c r="N84"/>
  <c r="O74"/>
  <c r="P59"/>
  <c r="B64"/>
  <c r="I74"/>
  <c r="K32"/>
  <c r="H64"/>
  <c r="H58"/>
  <c r="Q15"/>
  <c r="J7"/>
  <c r="J8"/>
  <c r="P98"/>
  <c r="B2"/>
  <c r="H76"/>
  <c r="Q51"/>
  <c r="N70"/>
  <c r="N16"/>
  <c r="G96"/>
  <c r="B41"/>
  <c r="K56"/>
  <c r="H52"/>
  <c r="L16"/>
  <c r="Q49"/>
  <c r="L77"/>
  <c r="K14"/>
  <c r="P34"/>
  <c r="P27"/>
  <c r="J38"/>
  <c r="K60"/>
  <c r="K25"/>
  <c r="Q81"/>
  <c r="J25"/>
  <c r="I59"/>
  <c r="P79"/>
  <c r="O9"/>
  <c r="P33"/>
  <c r="I75"/>
  <c r="H8"/>
  <c r="J9"/>
  <c r="I73"/>
  <c r="Q86"/>
  <c r="N59"/>
  <c r="N42"/>
  <c r="N98"/>
  <c r="G55"/>
  <c r="J73"/>
  <c r="K57"/>
  <c r="O70"/>
  <c r="J81"/>
  <c r="H67"/>
  <c r="B44"/>
  <c r="I47"/>
  <c r="I51"/>
  <c r="J71"/>
  <c r="P38"/>
  <c r="O51"/>
  <c r="L29"/>
  <c r="H77"/>
  <c r="H86"/>
  <c r="O82"/>
  <c r="O89"/>
  <c r="O12"/>
  <c r="P4"/>
  <c r="B7"/>
  <c r="N24"/>
  <c r="J41"/>
  <c r="P85"/>
  <c r="O53"/>
  <c r="Q40"/>
  <c r="J72"/>
  <c r="K66"/>
  <c r="B26"/>
  <c r="G73"/>
  <c r="H62"/>
  <c r="Q11"/>
  <c r="B5"/>
  <c r="L42"/>
  <c r="B8"/>
  <c r="Q24"/>
  <c r="B80"/>
  <c r="O37"/>
  <c r="N32"/>
  <c r="H30"/>
  <c r="G40"/>
  <c r="B97"/>
  <c r="O75"/>
  <c r="J14"/>
  <c r="I53"/>
  <c r="G33"/>
  <c r="G7"/>
  <c r="Q58"/>
  <c r="B27"/>
  <c r="H22"/>
  <c r="I30"/>
  <c r="B57"/>
  <c r="G80"/>
  <c r="J5"/>
  <c r="P87"/>
  <c r="J61"/>
  <c r="O86"/>
  <c r="L6"/>
  <c r="H27"/>
  <c r="Q80"/>
  <c r="Q14"/>
  <c r="Q62"/>
  <c r="N45"/>
  <c r="O54"/>
  <c r="P46"/>
  <c r="P61"/>
  <c r="Q60"/>
  <c r="K48"/>
  <c r="H10"/>
  <c r="F1"/>
  <c r="G85"/>
  <c r="K55"/>
  <c r="O3"/>
  <c r="G17"/>
  <c r="J94"/>
  <c r="K16"/>
  <c r="K89"/>
  <c r="N60"/>
  <c r="G48"/>
  <c r="B42"/>
  <c r="J82"/>
  <c r="O46"/>
  <c r="P96"/>
  <c r="O64"/>
  <c r="B25"/>
  <c r="Q17"/>
  <c r="G11"/>
  <c r="J97"/>
  <c r="B50"/>
  <c r="L44"/>
  <c r="H81"/>
  <c r="I33"/>
  <c r="J39"/>
  <c r="I62"/>
  <c r="O48"/>
  <c r="J60"/>
  <c r="L40"/>
  <c r="J86"/>
  <c r="K88"/>
  <c r="L17"/>
  <c r="K41"/>
  <c r="Q75"/>
  <c r="J3"/>
  <c r="P40"/>
  <c r="J57"/>
  <c r="G69"/>
  <c r="O80"/>
  <c r="J76"/>
  <c r="G4"/>
  <c r="K26"/>
  <c r="Q7"/>
  <c r="P77"/>
  <c r="P13"/>
  <c r="O83"/>
  <c r="H65"/>
  <c r="B70"/>
  <c r="Q36"/>
  <c r="Q63"/>
  <c r="Q31"/>
  <c r="Q87"/>
  <c r="L9"/>
  <c r="B93"/>
  <c r="J63"/>
  <c r="H5"/>
  <c r="L80"/>
  <c r="G2"/>
  <c r="J13"/>
  <c r="P29"/>
  <c r="N17"/>
  <c r="G62"/>
  <c r="K27"/>
  <c r="I61"/>
  <c r="N95"/>
  <c r="J91"/>
  <c r="G49"/>
  <c r="Q61"/>
  <c r="B33"/>
  <c r="J74"/>
  <c r="H18"/>
  <c r="I44"/>
  <c r="N52"/>
  <c r="J50"/>
  <c r="L96"/>
  <c r="L91"/>
  <c r="P31"/>
  <c r="J75"/>
  <c r="J42"/>
  <c r="Q83"/>
  <c r="J48"/>
  <c r="I45"/>
  <c r="G86"/>
  <c r="P82"/>
  <c r="P50"/>
  <c r="B9"/>
  <c r="L72"/>
  <c r="L49"/>
  <c r="L45"/>
  <c r="Q91"/>
  <c r="N62"/>
  <c r="P94"/>
  <c r="O44"/>
  <c r="G6"/>
  <c r="Q29"/>
  <c r="G52"/>
  <c r="K21"/>
  <c r="I35"/>
  <c r="B62"/>
  <c r="P25"/>
  <c r="O19"/>
  <c r="K46"/>
  <c r="P75"/>
  <c r="Q45"/>
  <c r="I24"/>
  <c r="Q25"/>
  <c r="Q27"/>
  <c r="P65"/>
  <c r="O34"/>
  <c r="N9"/>
  <c r="J62"/>
  <c r="G31"/>
  <c r="K45"/>
  <c r="J54"/>
  <c r="P48"/>
  <c r="B39"/>
  <c r="L39"/>
  <c r="K93"/>
  <c r="O32"/>
  <c r="O61"/>
  <c r="H40"/>
  <c r="I40"/>
  <c r="N25"/>
  <c r="J27"/>
  <c r="N76"/>
  <c r="H13"/>
  <c r="I92"/>
  <c r="B91"/>
  <c r="K80"/>
  <c r="H43"/>
  <c r="H44"/>
  <c r="Q96"/>
  <c r="L60"/>
  <c r="I27"/>
  <c r="N78"/>
  <c r="H51"/>
  <c r="K82"/>
  <c r="I19"/>
  <c r="H69"/>
  <c r="H11"/>
  <c r="I93"/>
  <c r="Q5"/>
  <c r="K64"/>
  <c r="H37"/>
  <c r="B13"/>
  <c r="G38"/>
  <c r="O68"/>
  <c r="G42"/>
  <c r="P10"/>
  <c r="N27"/>
  <c r="N12"/>
  <c r="Q82"/>
  <c r="H93"/>
  <c r="K96"/>
  <c r="J30"/>
  <c r="I48"/>
  <c r="P64"/>
  <c r="P63"/>
  <c r="I57"/>
  <c r="I21"/>
  <c r="I13"/>
  <c r="P57"/>
  <c r="K68"/>
  <c r="B38"/>
  <c r="P73"/>
  <c r="L94"/>
  <c r="P16"/>
  <c r="L79"/>
  <c r="J69"/>
  <c r="K6"/>
  <c r="L13"/>
  <c r="J11"/>
  <c r="N29"/>
  <c r="I71"/>
  <c r="H97"/>
  <c r="L11"/>
  <c r="I9"/>
  <c r="P84"/>
  <c r="H60"/>
  <c r="G27"/>
  <c r="Q94"/>
  <c r="P68"/>
  <c r="G10"/>
  <c r="P3"/>
  <c r="H48"/>
  <c r="P66"/>
  <c r="Q89"/>
  <c r="L59"/>
  <c r="J43"/>
  <c r="P11"/>
  <c r="G75"/>
  <c r="G9"/>
  <c r="G67"/>
  <c r="L47"/>
  <c r="N36"/>
  <c r="K94"/>
  <c r="P20"/>
  <c r="O5"/>
  <c r="Q68"/>
  <c r="L55"/>
  <c r="N10"/>
  <c r="B56"/>
  <c r="O94"/>
  <c r="I49"/>
  <c r="G93"/>
  <c r="J22"/>
  <c r="Q34"/>
  <c r="K70"/>
  <c r="B52"/>
  <c r="K97"/>
  <c r="O8"/>
  <c r="O14"/>
  <c r="O27"/>
  <c r="G87"/>
  <c r="K20"/>
  <c r="I70"/>
  <c r="K7"/>
  <c r="L7"/>
  <c r="O49"/>
  <c r="K54"/>
  <c r="O79"/>
  <c r="I64"/>
  <c r="G58"/>
  <c r="P51"/>
  <c r="B49"/>
  <c r="O59"/>
  <c r="Q18"/>
  <c r="O17"/>
  <c r="B73"/>
  <c r="B32"/>
  <c r="H87"/>
  <c r="K35"/>
  <c r="H35"/>
  <c r="N3"/>
  <c r="O23"/>
  <c r="G28"/>
  <c r="J23"/>
  <c r="D1"/>
  <c r="N39"/>
  <c r="G26"/>
  <c r="P19"/>
  <c r="H45"/>
  <c r="H92"/>
  <c r="O60"/>
  <c r="Q42"/>
  <c r="O65"/>
  <c r="G8"/>
  <c r="H66"/>
  <c r="G3"/>
  <c r="L4"/>
  <c r="K38"/>
  <c r="L57"/>
  <c r="J35"/>
  <c r="P92"/>
  <c r="B36"/>
  <c r="P17"/>
  <c r="L41"/>
  <c r="L34"/>
  <c r="L66"/>
  <c r="O43"/>
  <c r="H16"/>
  <c r="B69"/>
  <c r="B68"/>
  <c r="L54"/>
  <c r="L15"/>
  <c r="G97"/>
  <c r="O21"/>
  <c r="L92"/>
  <c r="O78"/>
  <c r="Q3"/>
  <c r="B98"/>
  <c r="G71"/>
  <c r="H41"/>
  <c r="N92"/>
  <c r="N31"/>
  <c r="O6"/>
  <c r="B21"/>
  <c r="H80"/>
  <c r="K58"/>
  <c r="L8"/>
  <c r="I79"/>
  <c r="N5"/>
  <c r="I55"/>
  <c r="P70"/>
  <c r="B17"/>
  <c r="G70"/>
  <c r="C17" l="1"/>
  <c r="D17"/>
  <c r="E17"/>
  <c r="F17"/>
  <c r="M55"/>
  <c r="R5"/>
  <c r="M79"/>
  <c r="E21"/>
  <c r="C21"/>
  <c r="D21"/>
  <c r="F21"/>
  <c r="R31"/>
  <c r="R92"/>
  <c r="C98"/>
  <c r="E98"/>
  <c r="D98"/>
  <c r="F98"/>
  <c r="Q99"/>
  <c r="E68"/>
  <c r="C68"/>
  <c r="D68"/>
  <c r="F68"/>
  <c r="D69"/>
  <c r="C69"/>
  <c r="E69"/>
  <c r="F69"/>
  <c r="D36"/>
  <c r="E36"/>
  <c r="F36"/>
  <c r="C36"/>
  <c r="G99"/>
  <c r="R39"/>
  <c r="N99"/>
  <c r="R3"/>
  <c r="D32"/>
  <c r="C32"/>
  <c r="F32"/>
  <c r="E32"/>
  <c r="E73"/>
  <c r="D73"/>
  <c r="C73"/>
  <c r="F73"/>
  <c r="F49"/>
  <c r="D49"/>
  <c r="E49"/>
  <c r="C49"/>
  <c r="M64"/>
  <c r="M70"/>
  <c r="E52"/>
  <c r="C52"/>
  <c r="F52"/>
  <c r="D52"/>
  <c r="M49"/>
  <c r="E56"/>
  <c r="D56"/>
  <c r="C56"/>
  <c r="F56"/>
  <c r="R10"/>
  <c r="R36"/>
  <c r="P99"/>
  <c r="M9"/>
  <c r="M71"/>
  <c r="R29"/>
  <c r="E38"/>
  <c r="D38"/>
  <c r="C38"/>
  <c r="F38"/>
  <c r="M13"/>
  <c r="M21"/>
  <c r="M57"/>
  <c r="M48"/>
  <c r="R12"/>
  <c r="R27"/>
  <c r="C13"/>
  <c r="D13"/>
  <c r="E13"/>
  <c r="F13"/>
  <c r="M93"/>
  <c r="M19"/>
  <c r="R78"/>
  <c r="M27"/>
  <c r="F91"/>
  <c r="C91"/>
  <c r="D91"/>
  <c r="E91"/>
  <c r="M92"/>
  <c r="R76"/>
  <c r="R25"/>
  <c r="M40"/>
  <c r="C39"/>
  <c r="E39"/>
  <c r="D39"/>
  <c r="F39"/>
  <c r="R9"/>
  <c r="M24"/>
  <c r="E62"/>
  <c r="C62"/>
  <c r="F62"/>
  <c r="D62"/>
  <c r="M35"/>
  <c r="R62"/>
  <c r="F9"/>
  <c r="C9"/>
  <c r="D9"/>
  <c r="E9"/>
  <c r="M45"/>
  <c r="R52"/>
  <c r="M44"/>
  <c r="E33"/>
  <c r="D33"/>
  <c r="F33"/>
  <c r="C33"/>
  <c r="R95"/>
  <c r="M61"/>
  <c r="R17"/>
  <c r="E93"/>
  <c r="D93"/>
  <c r="C93"/>
  <c r="F93"/>
  <c r="C70"/>
  <c r="E70"/>
  <c r="D70"/>
  <c r="F70"/>
  <c r="J99"/>
  <c r="M62"/>
  <c r="M33"/>
  <c r="C50"/>
  <c r="D50"/>
  <c r="F50"/>
  <c r="E50"/>
  <c r="F25"/>
  <c r="C25"/>
  <c r="D25"/>
  <c r="E25"/>
  <c r="D42"/>
  <c r="E42"/>
  <c r="C42"/>
  <c r="F42"/>
  <c r="R60"/>
  <c r="O99"/>
  <c r="R45"/>
  <c r="D57"/>
  <c r="C57"/>
  <c r="E57"/>
  <c r="F57"/>
  <c r="M30"/>
  <c r="D27"/>
  <c r="F27"/>
  <c r="E27"/>
  <c r="C27"/>
  <c r="M53"/>
  <c r="E97"/>
  <c r="F97"/>
  <c r="C97"/>
  <c r="D97"/>
  <c r="R32"/>
  <c r="E80"/>
  <c r="C80"/>
  <c r="D80"/>
  <c r="F80"/>
  <c r="C8"/>
  <c r="E8"/>
  <c r="D8"/>
  <c r="F8"/>
  <c r="C5"/>
  <c r="D5"/>
  <c r="E5"/>
  <c r="F5"/>
  <c r="E26"/>
  <c r="D26"/>
  <c r="C26"/>
  <c r="F26"/>
  <c r="R24"/>
  <c r="D7"/>
  <c r="C7"/>
  <c r="E7"/>
  <c r="F7"/>
  <c r="M51"/>
  <c r="M47"/>
  <c r="C44"/>
  <c r="D44"/>
  <c r="F44"/>
  <c r="E44"/>
  <c r="R98"/>
  <c r="R42"/>
  <c r="R59"/>
  <c r="M73"/>
  <c r="M75"/>
  <c r="M59"/>
  <c r="E41"/>
  <c r="F41"/>
  <c r="D41"/>
  <c r="C41"/>
  <c r="R16"/>
  <c r="R70"/>
  <c r="M74"/>
  <c r="D64"/>
  <c r="E64"/>
  <c r="F64"/>
  <c r="C64"/>
  <c r="R84"/>
  <c r="R50"/>
  <c r="M85"/>
  <c r="E18"/>
  <c r="F18"/>
  <c r="C18"/>
  <c r="D18"/>
  <c r="F66"/>
  <c r="D66"/>
  <c r="E66"/>
  <c r="C66"/>
  <c r="R68"/>
  <c r="E92"/>
  <c r="C92"/>
  <c r="F92"/>
  <c r="D92"/>
  <c r="R94"/>
  <c r="R51"/>
  <c r="C55"/>
  <c r="E55"/>
  <c r="F55"/>
  <c r="D55"/>
  <c r="M65"/>
  <c r="M58"/>
  <c r="M84"/>
  <c r="M14"/>
  <c r="C23"/>
  <c r="F23"/>
  <c r="D23"/>
  <c r="E23"/>
  <c r="E54"/>
  <c r="C54"/>
  <c r="F54"/>
  <c r="D54"/>
  <c r="E30"/>
  <c r="C30"/>
  <c r="F30"/>
  <c r="D30"/>
  <c r="R46"/>
  <c r="R83"/>
  <c r="R77"/>
  <c r="R85"/>
  <c r="R57"/>
  <c r="R87"/>
  <c r="R56"/>
  <c r="R22"/>
  <c r="D90"/>
  <c r="E90"/>
  <c r="C90"/>
  <c r="F90"/>
  <c r="D43"/>
  <c r="C43"/>
  <c r="E43"/>
  <c r="F43"/>
  <c r="R61"/>
  <c r="R82"/>
  <c r="M98"/>
  <c r="F83"/>
  <c r="E83"/>
  <c r="D83"/>
  <c r="C83"/>
  <c r="M56"/>
  <c r="H99"/>
  <c r="M17"/>
  <c r="M39"/>
  <c r="R13"/>
  <c r="R47"/>
  <c r="M5"/>
  <c r="F58"/>
  <c r="D58"/>
  <c r="E58"/>
  <c r="C58"/>
  <c r="C60"/>
  <c r="E60"/>
  <c r="D60"/>
  <c r="F60"/>
  <c r="R93"/>
  <c r="M36"/>
  <c r="C81"/>
  <c r="F81"/>
  <c r="E81"/>
  <c r="D81"/>
  <c r="E88"/>
  <c r="F88"/>
  <c r="C88"/>
  <c r="D88"/>
  <c r="D4"/>
  <c r="C4"/>
  <c r="E4"/>
  <c r="F4"/>
  <c r="R38"/>
  <c r="D6"/>
  <c r="E6"/>
  <c r="C6"/>
  <c r="F6"/>
  <c r="F15"/>
  <c r="C15"/>
  <c r="E15"/>
  <c r="D15"/>
  <c r="R34"/>
  <c r="R54"/>
  <c r="M97"/>
  <c r="M46"/>
  <c r="R65"/>
  <c r="F34"/>
  <c r="E34"/>
  <c r="C34"/>
  <c r="D34"/>
  <c r="M54"/>
  <c r="F61"/>
  <c r="C61"/>
  <c r="E61"/>
  <c r="D61"/>
  <c r="F16"/>
  <c r="C16"/>
  <c r="D16"/>
  <c r="E16"/>
  <c r="M66"/>
  <c r="D22"/>
  <c r="E22"/>
  <c r="C22"/>
  <c r="F22"/>
  <c r="M68"/>
  <c r="D74"/>
  <c r="F74"/>
  <c r="E74"/>
  <c r="C74"/>
  <c r="L99"/>
  <c r="R35"/>
  <c r="D12"/>
  <c r="F12"/>
  <c r="C12"/>
  <c r="E12"/>
  <c r="R96"/>
  <c r="M77"/>
  <c r="M80"/>
  <c r="M41"/>
  <c r="R80"/>
  <c r="M86"/>
  <c r="M26"/>
  <c r="R21"/>
  <c r="R11"/>
  <c r="F59"/>
  <c r="E59"/>
  <c r="C59"/>
  <c r="D59"/>
  <c r="R97"/>
  <c r="R40"/>
  <c r="F89"/>
  <c r="E89"/>
  <c r="C89"/>
  <c r="D89"/>
  <c r="R81"/>
  <c r="F31"/>
  <c r="D31"/>
  <c r="E31"/>
  <c r="C31"/>
  <c r="M89"/>
  <c r="R58"/>
  <c r="R73"/>
  <c r="R26"/>
  <c r="R23"/>
  <c r="R41"/>
  <c r="R64"/>
  <c r="D71"/>
  <c r="C71"/>
  <c r="E71"/>
  <c r="F71"/>
  <c r="E24"/>
  <c r="C24"/>
  <c r="F24"/>
  <c r="D24"/>
  <c r="F19"/>
  <c r="E19"/>
  <c r="C19"/>
  <c r="D19"/>
  <c r="R89"/>
  <c r="F53"/>
  <c r="E53"/>
  <c r="C53"/>
  <c r="D53"/>
  <c r="M96"/>
  <c r="R69"/>
  <c r="M83"/>
  <c r="M15"/>
  <c r="R88"/>
  <c r="R6"/>
  <c r="D75"/>
  <c r="E75"/>
  <c r="C75"/>
  <c r="F75"/>
  <c r="D67"/>
  <c r="E67"/>
  <c r="C67"/>
  <c r="F67"/>
  <c r="R75"/>
  <c r="M12"/>
  <c r="E79"/>
  <c r="C79"/>
  <c r="F79"/>
  <c r="D79"/>
  <c r="M67"/>
  <c r="R14"/>
  <c r="C63"/>
  <c r="F63"/>
  <c r="D63"/>
  <c r="E63"/>
  <c r="C14"/>
  <c r="E14"/>
  <c r="D14"/>
  <c r="F14"/>
  <c r="B99"/>
  <c r="E3"/>
  <c r="F3"/>
  <c r="C3"/>
  <c r="D3"/>
  <c r="M52"/>
  <c r="E82"/>
  <c r="C82"/>
  <c r="F82"/>
  <c r="D82"/>
  <c r="M16"/>
  <c r="M78"/>
  <c r="R49"/>
  <c r="R43"/>
  <c r="R15"/>
  <c r="D72"/>
  <c r="F72"/>
  <c r="E72"/>
  <c r="C72"/>
  <c r="M69"/>
  <c r="F45"/>
  <c r="C45"/>
  <c r="D45"/>
  <c r="E45"/>
  <c r="R90"/>
  <c r="D94"/>
  <c r="C94"/>
  <c r="E94"/>
  <c r="F94"/>
  <c r="C76"/>
  <c r="F76"/>
  <c r="E76"/>
  <c r="D76"/>
  <c r="F40"/>
  <c r="E40"/>
  <c r="C40"/>
  <c r="D40"/>
  <c r="M10"/>
  <c r="R28"/>
  <c r="R37"/>
  <c r="D35"/>
  <c r="F35"/>
  <c r="E35"/>
  <c r="C35"/>
  <c r="E29"/>
  <c r="D29"/>
  <c r="F29"/>
  <c r="C29"/>
  <c r="D84"/>
  <c r="E84"/>
  <c r="C84"/>
  <c r="F84"/>
  <c r="R44"/>
  <c r="C96"/>
  <c r="D96"/>
  <c r="E96"/>
  <c r="F96"/>
  <c r="M82"/>
  <c r="R33"/>
  <c r="R72"/>
  <c r="M32"/>
  <c r="C95"/>
  <c r="F95"/>
  <c r="D95"/>
  <c r="E95"/>
  <c r="R20"/>
  <c r="R63"/>
  <c r="R86"/>
  <c r="R67"/>
  <c r="R4"/>
  <c r="M28"/>
  <c r="M95"/>
  <c r="M81"/>
  <c r="M31"/>
  <c r="R91"/>
  <c r="M20"/>
  <c r="R53"/>
  <c r="R30"/>
  <c r="M63"/>
  <c r="M37"/>
  <c r="R8"/>
  <c r="M76"/>
  <c r="M4"/>
  <c r="K99"/>
  <c r="M38"/>
  <c r="C85"/>
  <c r="D85"/>
  <c r="F85"/>
  <c r="E85"/>
  <c r="M43"/>
  <c r="M42"/>
  <c r="D20"/>
  <c r="C20"/>
  <c r="F20"/>
  <c r="E20"/>
  <c r="C86"/>
  <c r="D86"/>
  <c r="E86"/>
  <c r="F86"/>
  <c r="R18"/>
  <c r="F28"/>
  <c r="D28"/>
  <c r="C28"/>
  <c r="E28"/>
  <c r="R19"/>
  <c r="M29"/>
  <c r="R71"/>
  <c r="F37"/>
  <c r="C37"/>
  <c r="D37"/>
  <c r="E37"/>
  <c r="M23"/>
  <c r="M60"/>
  <c r="R66"/>
  <c r="D65"/>
  <c r="E65"/>
  <c r="F65"/>
  <c r="C65"/>
  <c r="M7"/>
  <c r="F78"/>
  <c r="D78"/>
  <c r="E78"/>
  <c r="C78"/>
  <c r="D46"/>
  <c r="F46"/>
  <c r="E46"/>
  <c r="C46"/>
  <c r="M90"/>
  <c r="C87"/>
  <c r="F87"/>
  <c r="E87"/>
  <c r="D87"/>
  <c r="M88"/>
  <c r="M18"/>
  <c r="R7"/>
  <c r="M94"/>
  <c r="R55"/>
  <c r="M3"/>
  <c r="I99"/>
  <c r="M25"/>
  <c r="M91"/>
  <c r="M34"/>
  <c r="M50"/>
  <c r="R48"/>
  <c r="R79"/>
  <c r="M87"/>
  <c r="M8"/>
  <c r="E10"/>
  <c r="F10"/>
  <c r="C10"/>
  <c r="D10"/>
  <c r="D77"/>
  <c r="C77"/>
  <c r="F77"/>
  <c r="E77"/>
  <c r="R74"/>
  <c r="M11"/>
  <c r="E51"/>
  <c r="D51"/>
  <c r="F51"/>
  <c r="C51"/>
  <c r="M6"/>
  <c r="F47"/>
  <c r="E47"/>
  <c r="D47"/>
  <c r="C47"/>
  <c r="M22"/>
  <c r="M72"/>
  <c r="D48"/>
  <c r="E48"/>
  <c r="C48"/>
  <c r="F48"/>
  <c r="C11"/>
  <c r="D11"/>
  <c r="F11"/>
  <c r="E11"/>
  <c r="T41" i="73"/>
  <c r="P42"/>
  <c r="D42" i="24" s="1"/>
  <c r="Q42" i="73"/>
  <c r="D42" i="26" s="1"/>
  <c r="S42" i="73"/>
  <c r="D42" i="28" s="1"/>
  <c r="R42" i="73"/>
  <c r="D42" i="29" s="1"/>
  <c r="K40" i="65"/>
  <c r="F41"/>
  <c r="D99" i="78" l="1"/>
  <c r="R99"/>
  <c r="F99"/>
  <c r="E99"/>
  <c r="M99"/>
  <c r="C99"/>
  <c r="T42" i="73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DH24" s="1"/>
  <c r="D24" i="40" s="1"/>
  <c r="BT24" i="5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H92" s="1"/>
  <c r="D92" i="40" s="1"/>
  <c r="DJ92" i="54"/>
  <c r="F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H5"/>
  <c r="D5" i="40" s="1"/>
  <c r="DG7" i="54"/>
  <c r="C7" i="40" s="1"/>
  <c r="DG8" i="54"/>
  <c r="C8" i="40" s="1"/>
  <c r="DH8" i="54"/>
  <c r="D8" i="40" s="1"/>
  <c r="DI8" i="54"/>
  <c r="E8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AR75" i="54"/>
  <c r="DF75" s="1"/>
  <c r="B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BX62" i="54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0"/>
  <c r="DD9"/>
  <c r="CW16"/>
  <c r="CW38"/>
  <c r="CW34"/>
  <c r="CP91"/>
  <c r="CP38"/>
  <c r="CP44"/>
  <c r="CP10"/>
  <c r="CP35"/>
  <c r="CI26"/>
  <c r="CI68"/>
  <c r="CB12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<sst xmlns="http://schemas.openxmlformats.org/spreadsheetml/2006/main" count="9397" uniqueCount="588">
  <si>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</si>
  <si>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</si>
  <si>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</si>
  <si>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</si>
  <si>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</si>
  <si>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</si>
  <si>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</si>
  <si>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</si>
  <si>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</si>
  <si>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</si>
  <si>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</si>
  <si>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</si>
  <si>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</si>
  <si>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</si>
  <si>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</si>
  <si>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</si>
  <si>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</si>
  <si>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</si>
  <si>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</si>
  <si>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</si>
  <si>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</si>
  <si>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</si>
  <si>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</si>
  <si>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</si>
  <si>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</si>
  <si>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</si>
  <si>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</si>
  <si>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</si>
  <si>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</si>
  <si>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</si>
  <si>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</si>
  <si>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</si>
  <si>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</si>
  <si>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</si>
  <si>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</si>
  <si>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</si>
  <si>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</si>
  <si>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</si>
  <si>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</si>
  <si>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</si>
  <si>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</si>
  <si>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</si>
  <si>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</si>
  <si>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</si>
  <si>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</si>
  <si>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</si>
  <si>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</si>
  <si>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</si>
  <si>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</si>
  <si>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</si>
  <si>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</si>
  <si>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</si>
  <si>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</si>
  <si>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</si>
  <si>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</si>
  <si>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</si>
  <si>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</si>
  <si>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</si>
  <si>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</si>
  <si>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</si>
  <si>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</si>
  <si>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</si>
  <si>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</si>
  <si>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</si>
  <si>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</si>
  <si>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</si>
  <si>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</si>
  <si>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</si>
  <si>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</si>
  <si>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</si>
  <si>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</si>
  <si>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</si>
  <si>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</si>
  <si>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</si>
  <si>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</si>
  <si>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</si>
  <si>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</si>
  <si>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</si>
  <si>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</si>
  <si>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</si>
  <si>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</si>
  <si>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</si>
  <si>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</si>
  <si>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</si>
  <si>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</si>
  <si>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</si>
  <si>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</si>
  <si>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</si>
  <si>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</si>
  <si>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</si>
  <si>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</si>
  <si>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</si>
  <si>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</si>
  <si>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</si>
  <si>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</si>
  <si>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</si>
  <si>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</si>
  <si>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</si>
  <si>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</si>
  <si>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</si>
  <si>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</si>
  <si>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</si>
  <si>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</si>
  <si>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</si>
  <si>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</si>
  <si>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</si>
  <si>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</si>
  <si>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</si>
  <si>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</si>
  <si>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</si>
  <si>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</si>
  <si>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</si>
  <si>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</si>
  <si>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</si>
  <si>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</si>
  <si>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</si>
  <si>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</si>
  <si>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</si>
  <si>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</si>
  <si>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</si>
  <si>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</si>
  <si>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</si>
  <si>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</si>
  <si>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</si>
  <si>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</si>
  <si>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</si>
  <si>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</si>
  <si>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</si>
  <si>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</si>
  <si>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</si>
  <si>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</si>
  <si>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</si>
  <si>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</si>
  <si>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</si>
  <si>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</si>
  <si>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</si>
  <si>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</si>
  <si>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</si>
  <si>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</si>
  <si>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</si>
  <si>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</si>
  <si>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</si>
  <si>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</si>
  <si>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</si>
  <si>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</si>
  <si>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</si>
  <si>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</si>
  <si>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</si>
  <si>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</si>
  <si>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</si>
  <si>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</si>
  <si>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</si>
  <si>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</si>
  <si>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</si>
  <si>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</si>
  <si>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</si>
  <si>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</si>
  <si>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</si>
  <si>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</si>
  <si>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</si>
  <si>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</si>
  <si>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</si>
  <si>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</si>
  <si>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</si>
  <si>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</si>
  <si>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</si>
  <si>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</si>
  <si>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</si>
  <si>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</si>
  <si>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</si>
  <si>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</si>
  <si>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</si>
  <si>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</si>
  <si>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</si>
  <si>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</si>
  <si>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</si>
  <si>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</si>
  <si>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</si>
  <si>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</si>
  <si>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</si>
  <si>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</si>
  <si>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</si>
  <si>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</si>
  <si>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</si>
  <si>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</si>
  <si>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</si>
  <si>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</si>
  <si>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</si>
  <si>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</si>
  <si>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</si>
  <si>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</si>
  <si>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</si>
  <si>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</si>
  <si>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</si>
  <si>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</si>
  <si>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</si>
  <si>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</si>
  <si>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</si>
  <si>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</si>
  <si>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</si>
  <si>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</si>
  <si>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</si>
  <si>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</si>
  <si>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</si>
  <si>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</si>
  <si>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</si>
  <si>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</si>
  <si>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</si>
  <si>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</si>
  <si>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</si>
  <si>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</si>
  <si>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</si>
  <si>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</si>
  <si>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</si>
  <si>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</si>
  <si>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</si>
  <si>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</si>
  <si>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</si>
  <si>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</si>
  <si>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</si>
  <si>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</si>
  <si>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</si>
  <si>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</si>
  <si>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</si>
  <si>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</si>
  <si>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</si>
  <si>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</si>
  <si>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</si>
  <si>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</si>
  <si>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</si>
  <si>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</si>
  <si>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</si>
  <si>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</si>
  <si>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</si>
  <si>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</si>
  <si>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</si>
  <si>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</si>
  <si>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</si>
  <si>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</si>
  <si>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</si>
  <si>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</si>
  <si>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</si>
  <si>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</si>
  <si>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</si>
  <si>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</si>
  <si>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</si>
  <si>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</si>
  <si>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</si>
  <si>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</si>
  <si>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</si>
  <si>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</si>
  <si>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</si>
  <si>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</si>
  <si>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</si>
  <si>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</si>
  <si>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</si>
  <si>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</si>
  <si>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</si>
  <si>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</si>
  <si>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</si>
  <si>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</si>
  <si>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</si>
  <si>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</si>
  <si>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</si>
  <si>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</si>
  <si>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</si>
  <si>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</si>
  <si>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</si>
  <si>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</si>
  <si>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</si>
  <si>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</si>
  <si>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</si>
  <si>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</si>
  <si>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</si>
  <si>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</si>
  <si>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</si>
  <si>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</si>
  <si>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</si>
  <si>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</si>
  <si>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</si>
  <si>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</si>
  <si>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</si>
  <si>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</si>
  <si>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</si>
  <si>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</si>
  <si>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</si>
  <si>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</si>
  <si>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</si>
  <si>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</si>
  <si>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</si>
  <si>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</si>
  <si>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</si>
  <si>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</si>
  <si>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</si>
  <si>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</si>
  <si>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</si>
  <si>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</si>
  <si>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</si>
  <si>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</si>
  <si>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</si>
  <si>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</si>
  <si>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</si>
  <si>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</si>
  <si>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</si>
  <si>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</si>
  <si>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</si>
  <si>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</si>
  <si>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</si>
  <si>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</si>
  <si>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</si>
  <si>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</si>
  <si>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</si>
  <si>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</si>
  <si>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</si>
  <si>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</si>
  <si>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</si>
  <si>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</si>
  <si>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</si>
  <si>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</si>
  <si>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</si>
  <si>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</si>
  <si>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</si>
  <si>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</si>
  <si>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</si>
  <si>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</si>
  <si>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</si>
  <si>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</si>
  <si>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</si>
  <si>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</si>
  <si>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</si>
  <si>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</si>
  <si>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</si>
  <si>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</si>
  <si>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</si>
  <si>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</si>
  <si>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</si>
  <si>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</si>
  <si>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</si>
  <si>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</si>
  <si>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</si>
  <si>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</si>
  <si>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</si>
  <si>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</si>
  <si>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</si>
  <si>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</si>
  <si>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</si>
  <si>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</si>
  <si>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</si>
  <si>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</si>
  <si>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</si>
  <si>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</si>
  <si>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</si>
  <si>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</si>
  <si>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</si>
  <si>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</si>
  <si>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</si>
  <si>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</si>
  <si>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</si>
  <si>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</si>
  <si>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</si>
  <si>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</si>
  <si>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</si>
  <si>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</si>
  <si>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</si>
  <si>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</si>
  <si>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</si>
  <si>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</si>
  <si>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</si>
  <si>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</si>
  <si>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</si>
  <si>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</si>
  <si>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</si>
  <si>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</si>
  <si>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</si>
  <si>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</si>
  <si>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</si>
  <si>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</si>
  <si>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</si>
  <si>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</si>
  <si>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</si>
  <si>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</si>
  <si>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</si>
  <si>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</si>
  <si>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</si>
  <si>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</si>
  <si>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</si>
  <si>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</si>
  <si>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</si>
  <si>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</si>
  <si>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</si>
  <si>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</si>
  <si>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</si>
  <si>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</si>
  <si>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</si>
  <si>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</si>
  <si>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</si>
  <si>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</si>
  <si>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</si>
  <si>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</si>
  <si>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</si>
  <si>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</si>
  <si>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</si>
  <si>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</si>
  <si>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</si>
  <si>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</si>
  <si>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</si>
  <si>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</si>
  <si>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</si>
  <si>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</si>
  <si>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</si>
  <si>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</si>
  <si>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</si>
  <si>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</si>
  <si>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</si>
  <si>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</si>
  <si>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</si>
  <si>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</si>
  <si>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</si>
  <si>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</si>
  <si>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</si>
  <si>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</si>
  <si>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</si>
  <si>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</si>
  <si>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</si>
  <si>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</si>
  <si>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</si>
  <si>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</si>
  <si>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</si>
  <si>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</si>
  <si>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</si>
  <si>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</si>
  <si>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</si>
  <si>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</si>
  <si>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</si>
  <si>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</si>
  <si>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</si>
  <si>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</si>
  <si>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</si>
  <si>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</si>
  <si>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</si>
  <si>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</si>
  <si>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</si>
  <si>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</si>
  <si>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</si>
  <si>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</si>
  <si>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</si>
  <si>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</si>
  <si>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</si>
  <si>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</si>
  <si>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</si>
  <si>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</si>
  <si>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</si>
  <si>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</si>
  <si>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</si>
  <si>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</si>
  <si>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</si>
  <si>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</si>
  <si>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</si>
  <si>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</si>
  <si>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</si>
  <si>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</si>
  <si>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</si>
  <si>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</si>
  <si>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</si>
  <si>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</si>
  <si>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</si>
  <si>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</si>
  <si>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</si>
  <si>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</si>
  <si>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</si>
  <si>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</si>
  <si>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</si>
  <si>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</si>
  <si>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</si>
  <si>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</si>
  <si>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</si>
  <si>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</si>
  <si>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</si>
  <si>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</si>
  <si>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</si>
  <si>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</si>
  <si>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</si>
  <si>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</si>
  <si>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</si>
  <si>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</si>
  <si>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</si>
  <si>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</si>
  <si>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</si>
  <si>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</si>
  <si>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</si>
  <si>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</si>
  <si>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</si>
  <si>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</si>
  <si>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</si>
  <si>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</si>
  <si>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</si>
  <si>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</si>
  <si>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</si>
  <si>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</si>
  <si>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</si>
  <si>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</si>
  <si>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</si>
  <si>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</si>
  <si>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</si>
  <si>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</si>
  <si>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</si>
  <si>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</si>
  <si>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</si>
  <si>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</si>
  <si>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</si>
  <si>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</si>
  <si>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</si>
  <si>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</si>
  <si>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</si>
  <si>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</si>
  <si>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</si>
  <si>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</si>
  <si>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</si>
  <si>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</si>
  <si>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</si>
  <si>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</si>
  <si>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</si>
  <si>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</si>
  <si>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</si>
  <si>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</si>
  <si>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</si>
  <si>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</si>
  <si>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</si>
  <si>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</si>
  <si>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</si>
  <si>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</si>
  <si>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</si>
  <si>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</si>
  <si>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</si>
  <si>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</si>
  <si>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</si>
  <si>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</si>
  <si>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</si>
  <si>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</si>
  <si>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</si>
  <si>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</si>
  <si>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69IS2024/10/09</t>
  </si>
  <si>
    <t>BAWANA_GAS</t>
  </si>
  <si>
    <t>NR/30092023/31122025/SH-07</t>
  </si>
  <si>
    <t>RKM_POWER</t>
  </si>
  <si>
    <t>GNA/NR/2024/10/01/3642</t>
  </si>
  <si>
    <t>SIMHAPURI</t>
  </si>
  <si>
    <t>GNA/NR/2024/10/09/6619</t>
  </si>
  <si>
    <t>TRN_ENERGY</t>
  </si>
  <si>
    <t>GNA/NR/2024/10/01/8106</t>
  </si>
  <si>
    <t>JPNIGRIE_JNSTPP</t>
  </si>
  <si>
    <t>GNA/NR/2024/10/09/7320</t>
  </si>
  <si>
    <t>GNA/NR/2024/10/01/9072</t>
  </si>
  <si>
    <t>JPL2</t>
  </si>
  <si>
    <t>GNA/NR/2024/10/01/6101</t>
  </si>
  <si>
    <t>JITPL</t>
  </si>
  <si>
    <t>GNA/NR/2024/10/09/8664</t>
  </si>
  <si>
    <t>SKS_Raigarh</t>
  </si>
  <si>
    <t>GNA/NR/2024/10/01/9582</t>
  </si>
  <si>
    <t>NR/30092023/26122029/SH-06</t>
  </si>
  <si>
    <t>SINGOLI</t>
  </si>
  <si>
    <t>NR/2024/23618/C</t>
  </si>
  <si>
    <t>NR/2024/23599/C</t>
  </si>
  <si>
    <t>ITCWIND</t>
  </si>
  <si>
    <t>NR/2024/23383/A/40400</t>
  </si>
  <si>
    <t>NR/2024/23446/A/40370</t>
  </si>
  <si>
    <t>NSLSUGAR</t>
  </si>
  <si>
    <t>NR/2024/23414/A/40195</t>
  </si>
  <si>
    <t>NR/2024/23384/A/40203</t>
  </si>
  <si>
    <t>CH_Steel_Power_CH</t>
  </si>
  <si>
    <t>NR/2024/23620/C</t>
  </si>
  <si>
    <t>JSWEL</t>
  </si>
  <si>
    <t>NR/2024/23614/C</t>
  </si>
  <si>
    <t>NR/2024/23382/A/40371</t>
  </si>
  <si>
    <t>GBHHPL</t>
  </si>
  <si>
    <t>NR/2024/23510/A/40221</t>
  </si>
  <si>
    <t>RSRPL_BKN</t>
  </si>
  <si>
    <t>NR/2024/23389/A/40325</t>
  </si>
  <si>
    <t>SOLAPUR_SOLAR</t>
  </si>
  <si>
    <t>NR/2024/23605/C</t>
  </si>
  <si>
    <t>TPSL_BKN2</t>
  </si>
  <si>
    <t>NR/2024/23356/A/40326</t>
  </si>
  <si>
    <t>CHANJUII</t>
  </si>
  <si>
    <t>NR/01082024/19092033/Chanju/TPDDL/01082024</t>
  </si>
  <si>
    <t>East_Delhi_Waste_Processing_Company_Limited_(EDWPCL)</t>
  </si>
  <si>
    <t>HARYANA-BAWANA_GAS</t>
  </si>
  <si>
    <t>PUNJAB-BAWANA_GAS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</si>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</sst>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125</v>
          </cell>
          <cell r="I5">
            <v>0</v>
          </cell>
          <cell r="J5">
            <v>27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125</v>
          </cell>
          <cell r="I6">
            <v>0</v>
          </cell>
          <cell r="J6">
            <v>27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125</v>
          </cell>
          <cell r="I7">
            <v>0</v>
          </cell>
          <cell r="J7">
            <v>27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125</v>
          </cell>
          <cell r="I8">
            <v>0</v>
          </cell>
          <cell r="J8">
            <v>27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125</v>
          </cell>
          <cell r="I9">
            <v>0</v>
          </cell>
          <cell r="J9">
            <v>27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125</v>
          </cell>
          <cell r="I10">
            <v>0</v>
          </cell>
          <cell r="J10">
            <v>27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125</v>
          </cell>
          <cell r="I11">
            <v>0</v>
          </cell>
          <cell r="J11">
            <v>27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125</v>
          </cell>
          <cell r="I12">
            <v>0</v>
          </cell>
          <cell r="J12">
            <v>27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125</v>
          </cell>
          <cell r="I13">
            <v>0</v>
          </cell>
          <cell r="J13">
            <v>27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125</v>
          </cell>
          <cell r="I14">
            <v>0</v>
          </cell>
          <cell r="J14">
            <v>27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125</v>
          </cell>
          <cell r="I15">
            <v>0</v>
          </cell>
          <cell r="J15">
            <v>27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125</v>
          </cell>
          <cell r="I16">
            <v>0</v>
          </cell>
          <cell r="J16">
            <v>27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125</v>
          </cell>
          <cell r="I17">
            <v>0</v>
          </cell>
          <cell r="J17">
            <v>28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125</v>
          </cell>
          <cell r="I18">
            <v>0</v>
          </cell>
          <cell r="J18">
            <v>28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125</v>
          </cell>
          <cell r="I19">
            <v>0</v>
          </cell>
          <cell r="J19">
            <v>28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125</v>
          </cell>
          <cell r="I20">
            <v>0</v>
          </cell>
          <cell r="J20">
            <v>28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125</v>
          </cell>
          <cell r="I21">
            <v>0</v>
          </cell>
          <cell r="J21">
            <v>28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125</v>
          </cell>
          <cell r="I22">
            <v>0</v>
          </cell>
          <cell r="J22">
            <v>28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125</v>
          </cell>
          <cell r="I23">
            <v>0</v>
          </cell>
          <cell r="J23">
            <v>28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125</v>
          </cell>
          <cell r="I24">
            <v>0</v>
          </cell>
          <cell r="J24">
            <v>28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125</v>
          </cell>
          <cell r="I25">
            <v>0</v>
          </cell>
          <cell r="J25">
            <v>28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125</v>
          </cell>
          <cell r="I26">
            <v>0</v>
          </cell>
          <cell r="J26">
            <v>28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125</v>
          </cell>
          <cell r="I27">
            <v>0</v>
          </cell>
          <cell r="J27">
            <v>28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125</v>
          </cell>
          <cell r="I28">
            <v>0</v>
          </cell>
          <cell r="J28">
            <v>28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125</v>
          </cell>
          <cell r="I29">
            <v>0</v>
          </cell>
          <cell r="J29">
            <v>30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125</v>
          </cell>
          <cell r="I30">
            <v>0</v>
          </cell>
          <cell r="J30">
            <v>30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125</v>
          </cell>
          <cell r="I31">
            <v>0</v>
          </cell>
          <cell r="J31">
            <v>30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125</v>
          </cell>
          <cell r="I32">
            <v>0</v>
          </cell>
          <cell r="J32">
            <v>30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125</v>
          </cell>
          <cell r="I33">
            <v>0</v>
          </cell>
          <cell r="J33">
            <v>28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125</v>
          </cell>
          <cell r="I34">
            <v>0</v>
          </cell>
          <cell r="J34">
            <v>28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125</v>
          </cell>
          <cell r="I35">
            <v>0</v>
          </cell>
          <cell r="J35">
            <v>28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125</v>
          </cell>
          <cell r="I36">
            <v>0</v>
          </cell>
          <cell r="J36">
            <v>28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125</v>
          </cell>
          <cell r="I37">
            <v>0</v>
          </cell>
          <cell r="J37">
            <v>28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125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125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125</v>
          </cell>
          <cell r="I40">
            <v>0</v>
          </cell>
          <cell r="J40">
            <v>28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125</v>
          </cell>
          <cell r="I41">
            <v>0</v>
          </cell>
          <cell r="J41">
            <v>28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125</v>
          </cell>
          <cell r="I42">
            <v>0</v>
          </cell>
          <cell r="J42">
            <v>28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125</v>
          </cell>
          <cell r="I43">
            <v>0</v>
          </cell>
          <cell r="J43">
            <v>28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125</v>
          </cell>
          <cell r="I44">
            <v>0</v>
          </cell>
          <cell r="J44">
            <v>28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125</v>
          </cell>
          <cell r="I45">
            <v>0</v>
          </cell>
          <cell r="J45">
            <v>25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125</v>
          </cell>
          <cell r="I46">
            <v>0</v>
          </cell>
          <cell r="J46">
            <v>25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125</v>
          </cell>
          <cell r="I47">
            <v>0</v>
          </cell>
          <cell r="J47">
            <v>25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125</v>
          </cell>
          <cell r="I48">
            <v>0</v>
          </cell>
          <cell r="J48">
            <v>25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125</v>
          </cell>
          <cell r="I49">
            <v>0</v>
          </cell>
          <cell r="J49">
            <v>25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125</v>
          </cell>
          <cell r="I50">
            <v>0</v>
          </cell>
          <cell r="J50">
            <v>25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125</v>
          </cell>
          <cell r="I51">
            <v>0</v>
          </cell>
          <cell r="J51">
            <v>25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125</v>
          </cell>
          <cell r="I52">
            <v>0</v>
          </cell>
          <cell r="J52">
            <v>25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125</v>
          </cell>
          <cell r="I53">
            <v>0</v>
          </cell>
          <cell r="J53">
            <v>25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125</v>
          </cell>
          <cell r="I54">
            <v>0</v>
          </cell>
          <cell r="J54">
            <v>23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125</v>
          </cell>
          <cell r="I55">
            <v>0</v>
          </cell>
          <cell r="J55">
            <v>23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125</v>
          </cell>
          <cell r="I56">
            <v>0</v>
          </cell>
          <cell r="J56">
            <v>23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125</v>
          </cell>
          <cell r="I57">
            <v>0</v>
          </cell>
          <cell r="J57">
            <v>23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125</v>
          </cell>
          <cell r="I58">
            <v>0</v>
          </cell>
          <cell r="J58">
            <v>23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125</v>
          </cell>
          <cell r="I59">
            <v>0</v>
          </cell>
          <cell r="J59">
            <v>23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125</v>
          </cell>
          <cell r="I60">
            <v>0</v>
          </cell>
          <cell r="J60">
            <v>23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125</v>
          </cell>
          <cell r="I61">
            <v>0</v>
          </cell>
          <cell r="J61">
            <v>23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125</v>
          </cell>
          <cell r="I62">
            <v>0</v>
          </cell>
          <cell r="J62">
            <v>23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125</v>
          </cell>
          <cell r="I63">
            <v>0</v>
          </cell>
          <cell r="J63">
            <v>21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125</v>
          </cell>
          <cell r="I64">
            <v>0</v>
          </cell>
          <cell r="J64">
            <v>21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125</v>
          </cell>
          <cell r="I65">
            <v>0</v>
          </cell>
          <cell r="J65">
            <v>21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125</v>
          </cell>
          <cell r="I66">
            <v>0</v>
          </cell>
          <cell r="J66">
            <v>21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125</v>
          </cell>
          <cell r="I67">
            <v>0</v>
          </cell>
          <cell r="J67">
            <v>21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125</v>
          </cell>
          <cell r="I68">
            <v>0</v>
          </cell>
          <cell r="J68">
            <v>21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125</v>
          </cell>
          <cell r="I69">
            <v>0</v>
          </cell>
          <cell r="J69">
            <v>21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125</v>
          </cell>
          <cell r="I70">
            <v>0</v>
          </cell>
          <cell r="J70">
            <v>21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125</v>
          </cell>
          <cell r="I71">
            <v>0</v>
          </cell>
          <cell r="J71">
            <v>21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125</v>
          </cell>
          <cell r="I72">
            <v>0</v>
          </cell>
          <cell r="J72">
            <v>21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125</v>
          </cell>
          <cell r="I73">
            <v>0</v>
          </cell>
          <cell r="J73">
            <v>21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125</v>
          </cell>
          <cell r="I74">
            <v>0</v>
          </cell>
          <cell r="J74">
            <v>21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125</v>
          </cell>
          <cell r="I75">
            <v>0</v>
          </cell>
          <cell r="J75">
            <v>21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125</v>
          </cell>
          <cell r="I76">
            <v>0</v>
          </cell>
          <cell r="J76">
            <v>21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125</v>
          </cell>
          <cell r="I77">
            <v>0</v>
          </cell>
          <cell r="J77">
            <v>24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125</v>
          </cell>
          <cell r="I78">
            <v>0</v>
          </cell>
          <cell r="J78">
            <v>24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125</v>
          </cell>
          <cell r="I79">
            <v>0</v>
          </cell>
          <cell r="J79">
            <v>24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125</v>
          </cell>
          <cell r="I80">
            <v>0</v>
          </cell>
          <cell r="J80">
            <v>24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125</v>
          </cell>
          <cell r="I81">
            <v>0</v>
          </cell>
          <cell r="J81">
            <v>24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125</v>
          </cell>
          <cell r="I82">
            <v>0</v>
          </cell>
          <cell r="J82">
            <v>24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125</v>
          </cell>
          <cell r="I83">
            <v>0</v>
          </cell>
          <cell r="J83">
            <v>24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125</v>
          </cell>
          <cell r="I84">
            <v>0</v>
          </cell>
          <cell r="J84">
            <v>24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125</v>
          </cell>
          <cell r="I85">
            <v>0</v>
          </cell>
          <cell r="J85">
            <v>27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125</v>
          </cell>
          <cell r="I86">
            <v>0</v>
          </cell>
          <cell r="J86">
            <v>27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125</v>
          </cell>
          <cell r="I87">
            <v>0</v>
          </cell>
          <cell r="J87">
            <v>27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125</v>
          </cell>
          <cell r="I88">
            <v>0</v>
          </cell>
          <cell r="J88">
            <v>27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125</v>
          </cell>
          <cell r="I89">
            <v>0</v>
          </cell>
          <cell r="J89">
            <v>27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125</v>
          </cell>
          <cell r="I90">
            <v>0</v>
          </cell>
          <cell r="J90">
            <v>27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125</v>
          </cell>
          <cell r="I91">
            <v>0</v>
          </cell>
          <cell r="J91">
            <v>27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125</v>
          </cell>
          <cell r="I92">
            <v>0</v>
          </cell>
          <cell r="J92">
            <v>27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125</v>
          </cell>
          <cell r="I93">
            <v>0</v>
          </cell>
          <cell r="J93">
            <v>27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125</v>
          </cell>
          <cell r="I94">
            <v>0</v>
          </cell>
          <cell r="J94">
            <v>27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125</v>
          </cell>
          <cell r="I95">
            <v>0</v>
          </cell>
          <cell r="J95">
            <v>27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125</v>
          </cell>
          <cell r="I96">
            <v>0</v>
          </cell>
          <cell r="J96">
            <v>27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125</v>
          </cell>
          <cell r="I97">
            <v>0</v>
          </cell>
          <cell r="J97">
            <v>27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125</v>
          </cell>
          <cell r="I98">
            <v>0</v>
          </cell>
          <cell r="J98">
            <v>27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125</v>
          </cell>
          <cell r="I99">
            <v>0</v>
          </cell>
          <cell r="J99">
            <v>27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125</v>
          </cell>
          <cell r="I100">
            <v>0</v>
          </cell>
          <cell r="J100">
            <v>27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315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J5">
            <v>281.24400000000003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315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281.24400000000003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315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315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315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315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315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315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315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315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315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315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315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315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315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315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315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315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315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315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315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315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315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315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315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315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315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315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315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315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315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315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315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315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315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315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310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310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310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310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310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310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310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310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310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310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310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310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305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305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305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305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305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305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305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305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305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305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305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305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305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305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305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305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305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305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305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305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305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305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305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310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310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310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310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310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310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310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310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45574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144</v>
      </c>
    </row>
    <row r="9" spans="1:3">
      <c r="A9" s="47" t="s">
        <v>445</v>
      </c>
      <c r="B9" s="206">
        <v>45575.002083333333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45574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</v>
      </c>
      <c r="C3" s="203">
        <v>26.2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10.930639999999999</v>
      </c>
      <c r="J3" s="22">
        <f>C3*E3/100</f>
        <v>6.1124599999999996</v>
      </c>
      <c r="K3" s="22">
        <f>C3*F3/100</f>
        <v>7.8835799999999994</v>
      </c>
      <c r="L3" s="22">
        <f>C3*G3/100</f>
        <v>1.27332</v>
      </c>
      <c r="M3" s="155">
        <f>SUM(I3:L3)</f>
        <v>26.199999999999996</v>
      </c>
      <c r="N3" s="23"/>
      <c r="P3" s="38">
        <f t="shared" ref="P3:P34" si="1">I3</f>
        <v>10.930639999999999</v>
      </c>
      <c r="Q3" s="38">
        <f t="shared" ref="Q3:Q34" si="2">J3</f>
        <v>6.1124599999999996</v>
      </c>
      <c r="R3" s="38">
        <f t="shared" ref="R3:R34" si="3">K3</f>
        <v>7.8835799999999994</v>
      </c>
      <c r="S3" s="38">
        <f t="shared" ref="S3:S34" si="4">L3</f>
        <v>1.27332</v>
      </c>
      <c r="T3" s="38">
        <f>SUM(P3:S3)</f>
        <v>26.199999999999996</v>
      </c>
    </row>
    <row r="4" spans="1:20">
      <c r="A4" s="8" t="s">
        <v>46</v>
      </c>
      <c r="B4" s="203">
        <v>26.2</v>
      </c>
      <c r="C4" s="203">
        <v>26.2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10.930639999999999</v>
      </c>
      <c r="J4" s="22">
        <f t="shared" ref="J4:J67" si="6">C4*E4/100</f>
        <v>6.1124599999999996</v>
      </c>
      <c r="K4" s="22">
        <f t="shared" ref="K4:K67" si="7">C4*F4/100</f>
        <v>7.8835799999999994</v>
      </c>
      <c r="L4" s="22">
        <f t="shared" ref="L4:L67" si="8">C4*G4/100</f>
        <v>1.27332</v>
      </c>
      <c r="M4" s="156">
        <f t="shared" ref="M4:M67" si="9">SUM(I4:L4)</f>
        <v>26.199999999999996</v>
      </c>
      <c r="N4" s="23"/>
      <c r="P4" s="38">
        <f t="shared" si="1"/>
        <v>10.930639999999999</v>
      </c>
      <c r="Q4" s="38">
        <f t="shared" si="2"/>
        <v>6.1124599999999996</v>
      </c>
      <c r="R4" s="38">
        <f t="shared" si="3"/>
        <v>7.8835799999999994</v>
      </c>
      <c r="S4" s="38">
        <f t="shared" si="4"/>
        <v>1.27332</v>
      </c>
      <c r="T4" s="38">
        <f t="shared" ref="T4:T67" si="10">SUM(P4:S4)</f>
        <v>26.199999999999996</v>
      </c>
    </row>
    <row r="5" spans="1:20">
      <c r="A5" s="8" t="s">
        <v>47</v>
      </c>
      <c r="B5" s="203">
        <v>26.2</v>
      </c>
      <c r="C5" s="203">
        <v>26.2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10.930639999999999</v>
      </c>
      <c r="J5" s="22">
        <f t="shared" si="6"/>
        <v>6.1124599999999996</v>
      </c>
      <c r="K5" s="22">
        <f t="shared" si="7"/>
        <v>7.8835799999999994</v>
      </c>
      <c r="L5" s="22">
        <f t="shared" si="8"/>
        <v>1.27332</v>
      </c>
      <c r="M5" s="156">
        <f t="shared" si="9"/>
        <v>26.199999999999996</v>
      </c>
      <c r="N5" s="23"/>
      <c r="P5" s="38">
        <f t="shared" si="1"/>
        <v>10.930639999999999</v>
      </c>
      <c r="Q5" s="38">
        <f t="shared" si="2"/>
        <v>6.1124599999999996</v>
      </c>
      <c r="R5" s="38">
        <f t="shared" si="3"/>
        <v>7.8835799999999994</v>
      </c>
      <c r="S5" s="38">
        <f t="shared" si="4"/>
        <v>1.27332</v>
      </c>
      <c r="T5" s="38">
        <f t="shared" si="10"/>
        <v>26.199999999999996</v>
      </c>
    </row>
    <row r="6" spans="1:20">
      <c r="A6" s="8" t="s">
        <v>48</v>
      </c>
      <c r="B6" s="203">
        <v>26.2</v>
      </c>
      <c r="C6" s="203">
        <v>26.2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10.930639999999999</v>
      </c>
      <c r="J6" s="22">
        <f t="shared" si="6"/>
        <v>6.1124599999999996</v>
      </c>
      <c r="K6" s="22">
        <f t="shared" si="7"/>
        <v>7.8835799999999994</v>
      </c>
      <c r="L6" s="22">
        <f t="shared" si="8"/>
        <v>1.27332</v>
      </c>
      <c r="M6" s="156">
        <f t="shared" si="9"/>
        <v>26.199999999999996</v>
      </c>
      <c r="N6" s="23"/>
      <c r="P6" s="38">
        <f t="shared" si="1"/>
        <v>10.930639999999999</v>
      </c>
      <c r="Q6" s="38">
        <f t="shared" si="2"/>
        <v>6.1124599999999996</v>
      </c>
      <c r="R6" s="38">
        <f t="shared" si="3"/>
        <v>7.8835799999999994</v>
      </c>
      <c r="S6" s="38">
        <f t="shared" si="4"/>
        <v>1.27332</v>
      </c>
      <c r="T6" s="38">
        <f t="shared" si="10"/>
        <v>26.199999999999996</v>
      </c>
    </row>
    <row r="7" spans="1:20">
      <c r="A7" s="8" t="s">
        <v>49</v>
      </c>
      <c r="B7" s="203">
        <v>26.2</v>
      </c>
      <c r="C7" s="203">
        <v>26.2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10.930639999999999</v>
      </c>
      <c r="J7" s="22">
        <f t="shared" si="6"/>
        <v>6.1124599999999996</v>
      </c>
      <c r="K7" s="22">
        <f t="shared" si="7"/>
        <v>7.8835799999999994</v>
      </c>
      <c r="L7" s="22">
        <f t="shared" si="8"/>
        <v>1.27332</v>
      </c>
      <c r="M7" s="156">
        <f t="shared" si="9"/>
        <v>26.199999999999996</v>
      </c>
      <c r="N7" s="23"/>
      <c r="P7" s="38">
        <f t="shared" si="1"/>
        <v>10.930639999999999</v>
      </c>
      <c r="Q7" s="38">
        <f t="shared" si="2"/>
        <v>6.1124599999999996</v>
      </c>
      <c r="R7" s="38">
        <f t="shared" si="3"/>
        <v>7.8835799999999994</v>
      </c>
      <c r="S7" s="38">
        <f t="shared" si="4"/>
        <v>1.27332</v>
      </c>
      <c r="T7" s="38">
        <f t="shared" si="10"/>
        <v>26.199999999999996</v>
      </c>
    </row>
    <row r="8" spans="1:20">
      <c r="A8" s="8" t="s">
        <v>50</v>
      </c>
      <c r="B8" s="203">
        <v>26.2</v>
      </c>
      <c r="C8" s="203">
        <v>26.2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10.930639999999999</v>
      </c>
      <c r="J8" s="22">
        <f t="shared" si="6"/>
        <v>6.1124599999999996</v>
      </c>
      <c r="K8" s="22">
        <f t="shared" si="7"/>
        <v>7.8835799999999994</v>
      </c>
      <c r="L8" s="22">
        <f t="shared" si="8"/>
        <v>1.27332</v>
      </c>
      <c r="M8" s="156">
        <f t="shared" si="9"/>
        <v>26.199999999999996</v>
      </c>
      <c r="N8" s="23"/>
      <c r="P8" s="38">
        <f t="shared" si="1"/>
        <v>10.930639999999999</v>
      </c>
      <c r="Q8" s="38">
        <f t="shared" si="2"/>
        <v>6.1124599999999996</v>
      </c>
      <c r="R8" s="38">
        <f t="shared" si="3"/>
        <v>7.8835799999999994</v>
      </c>
      <c r="S8" s="38">
        <f t="shared" si="4"/>
        <v>1.27332</v>
      </c>
      <c r="T8" s="38">
        <f t="shared" si="10"/>
        <v>26.199999999999996</v>
      </c>
    </row>
    <row r="9" spans="1:20">
      <c r="A9" s="8" t="s">
        <v>51</v>
      </c>
      <c r="B9" s="203">
        <v>26.2</v>
      </c>
      <c r="C9" s="203">
        <v>26.2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10.930639999999999</v>
      </c>
      <c r="J9" s="22">
        <f t="shared" si="6"/>
        <v>6.1124599999999996</v>
      </c>
      <c r="K9" s="22">
        <f t="shared" si="7"/>
        <v>7.8835799999999994</v>
      </c>
      <c r="L9" s="22">
        <f t="shared" si="8"/>
        <v>1.27332</v>
      </c>
      <c r="M9" s="156">
        <f t="shared" si="9"/>
        <v>26.199999999999996</v>
      </c>
      <c r="N9" s="23"/>
      <c r="P9" s="38">
        <f t="shared" si="1"/>
        <v>10.930639999999999</v>
      </c>
      <c r="Q9" s="38">
        <f t="shared" si="2"/>
        <v>6.1124599999999996</v>
      </c>
      <c r="R9" s="38">
        <f t="shared" si="3"/>
        <v>7.8835799999999994</v>
      </c>
      <c r="S9" s="38">
        <f t="shared" si="4"/>
        <v>1.27332</v>
      </c>
      <c r="T9" s="38">
        <f t="shared" si="10"/>
        <v>26.199999999999996</v>
      </c>
    </row>
    <row r="10" spans="1:20">
      <c r="A10" s="8" t="s">
        <v>52</v>
      </c>
      <c r="B10" s="203">
        <v>26.2</v>
      </c>
      <c r="C10" s="203">
        <v>26.2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10.930639999999999</v>
      </c>
      <c r="J10" s="22">
        <f t="shared" si="6"/>
        <v>6.1124599999999996</v>
      </c>
      <c r="K10" s="22">
        <f t="shared" si="7"/>
        <v>7.8835799999999994</v>
      </c>
      <c r="L10" s="22">
        <f t="shared" si="8"/>
        <v>1.27332</v>
      </c>
      <c r="M10" s="156">
        <f t="shared" si="9"/>
        <v>26.199999999999996</v>
      </c>
      <c r="N10" s="23"/>
      <c r="P10" s="38">
        <f t="shared" si="1"/>
        <v>10.930639999999999</v>
      </c>
      <c r="Q10" s="38">
        <f t="shared" si="2"/>
        <v>6.1124599999999996</v>
      </c>
      <c r="R10" s="38">
        <f t="shared" si="3"/>
        <v>7.8835799999999994</v>
      </c>
      <c r="S10" s="38">
        <f t="shared" si="4"/>
        <v>1.27332</v>
      </c>
      <c r="T10" s="38">
        <f t="shared" si="10"/>
        <v>26.199999999999996</v>
      </c>
    </row>
    <row r="11" spans="1:20">
      <c r="A11" s="8" t="s">
        <v>53</v>
      </c>
      <c r="B11" s="203">
        <v>26.2</v>
      </c>
      <c r="C11" s="203">
        <v>26.2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10.930639999999999</v>
      </c>
      <c r="J11" s="22">
        <f t="shared" si="6"/>
        <v>6.1124599999999996</v>
      </c>
      <c r="K11" s="22">
        <f t="shared" si="7"/>
        <v>7.8835799999999994</v>
      </c>
      <c r="L11" s="22">
        <f t="shared" si="8"/>
        <v>1.27332</v>
      </c>
      <c r="M11" s="156">
        <f t="shared" si="9"/>
        <v>26.199999999999996</v>
      </c>
      <c r="N11" s="23"/>
      <c r="P11" s="38">
        <f t="shared" si="1"/>
        <v>10.930639999999999</v>
      </c>
      <c r="Q11" s="38">
        <f t="shared" si="2"/>
        <v>6.1124599999999996</v>
      </c>
      <c r="R11" s="38">
        <f t="shared" si="3"/>
        <v>7.8835799999999994</v>
      </c>
      <c r="S11" s="38">
        <f t="shared" si="4"/>
        <v>1.27332</v>
      </c>
      <c r="T11" s="38">
        <f t="shared" si="10"/>
        <v>26.199999999999996</v>
      </c>
    </row>
    <row r="12" spans="1:20">
      <c r="A12" s="8" t="s">
        <v>54</v>
      </c>
      <c r="B12" s="203">
        <v>26.2</v>
      </c>
      <c r="C12" s="203">
        <v>26.2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10.930639999999999</v>
      </c>
      <c r="J12" s="22">
        <f t="shared" si="6"/>
        <v>6.1124599999999996</v>
      </c>
      <c r="K12" s="22">
        <f t="shared" si="7"/>
        <v>7.8835799999999994</v>
      </c>
      <c r="L12" s="22">
        <f t="shared" si="8"/>
        <v>1.27332</v>
      </c>
      <c r="M12" s="156">
        <f t="shared" si="9"/>
        <v>26.199999999999996</v>
      </c>
      <c r="N12" s="23"/>
      <c r="P12" s="38">
        <f t="shared" si="1"/>
        <v>10.930639999999999</v>
      </c>
      <c r="Q12" s="38">
        <f t="shared" si="2"/>
        <v>6.1124599999999996</v>
      </c>
      <c r="R12" s="38">
        <f t="shared" si="3"/>
        <v>7.8835799999999994</v>
      </c>
      <c r="S12" s="38">
        <f t="shared" si="4"/>
        <v>1.27332</v>
      </c>
      <c r="T12" s="38">
        <f t="shared" si="10"/>
        <v>26.199999999999996</v>
      </c>
    </row>
    <row r="13" spans="1:20">
      <c r="A13" s="8" t="s">
        <v>55</v>
      </c>
      <c r="B13" s="203">
        <v>26.2</v>
      </c>
      <c r="C13" s="203">
        <v>26.2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10.930639999999999</v>
      </c>
      <c r="J13" s="22">
        <f t="shared" si="6"/>
        <v>6.1124599999999996</v>
      </c>
      <c r="K13" s="22">
        <f t="shared" si="7"/>
        <v>7.8835799999999994</v>
      </c>
      <c r="L13" s="22">
        <f t="shared" si="8"/>
        <v>1.27332</v>
      </c>
      <c r="M13" s="156">
        <f t="shared" si="9"/>
        <v>26.199999999999996</v>
      </c>
      <c r="N13" s="23"/>
      <c r="P13" s="38">
        <f t="shared" si="1"/>
        <v>10.930639999999999</v>
      </c>
      <c r="Q13" s="38">
        <f t="shared" si="2"/>
        <v>6.1124599999999996</v>
      </c>
      <c r="R13" s="38">
        <f t="shared" si="3"/>
        <v>7.8835799999999994</v>
      </c>
      <c r="S13" s="38">
        <f t="shared" si="4"/>
        <v>1.27332</v>
      </c>
      <c r="T13" s="38">
        <f t="shared" si="10"/>
        <v>26.199999999999996</v>
      </c>
    </row>
    <row r="14" spans="1:20">
      <c r="A14" s="8" t="s">
        <v>56</v>
      </c>
      <c r="B14" s="203">
        <v>26.2</v>
      </c>
      <c r="C14" s="203">
        <v>26.2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10.930639999999999</v>
      </c>
      <c r="J14" s="22">
        <f t="shared" si="6"/>
        <v>6.1124599999999996</v>
      </c>
      <c r="K14" s="22">
        <f t="shared" si="7"/>
        <v>7.8835799999999994</v>
      </c>
      <c r="L14" s="22">
        <f t="shared" si="8"/>
        <v>1.27332</v>
      </c>
      <c r="M14" s="156">
        <f t="shared" si="9"/>
        <v>26.199999999999996</v>
      </c>
      <c r="N14" s="23"/>
      <c r="P14" s="38">
        <f t="shared" si="1"/>
        <v>10.930639999999999</v>
      </c>
      <c r="Q14" s="38">
        <f t="shared" si="2"/>
        <v>6.1124599999999996</v>
      </c>
      <c r="R14" s="38">
        <f t="shared" si="3"/>
        <v>7.8835799999999994</v>
      </c>
      <c r="S14" s="38">
        <f t="shared" si="4"/>
        <v>1.27332</v>
      </c>
      <c r="T14" s="38">
        <f t="shared" si="10"/>
        <v>26.199999999999996</v>
      </c>
    </row>
    <row r="15" spans="1:20">
      <c r="A15" s="8" t="s">
        <v>57</v>
      </c>
      <c r="B15" s="203">
        <v>26.2</v>
      </c>
      <c r="C15" s="203">
        <v>26.2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10.930639999999999</v>
      </c>
      <c r="J15" s="22">
        <f t="shared" si="6"/>
        <v>6.1124599999999996</v>
      </c>
      <c r="K15" s="22">
        <f t="shared" si="7"/>
        <v>7.8835799999999994</v>
      </c>
      <c r="L15" s="22">
        <f t="shared" si="8"/>
        <v>1.27332</v>
      </c>
      <c r="M15" s="156">
        <f t="shared" si="9"/>
        <v>26.199999999999996</v>
      </c>
      <c r="N15" s="23"/>
      <c r="P15" s="38">
        <f t="shared" si="1"/>
        <v>10.930639999999999</v>
      </c>
      <c r="Q15" s="38">
        <f t="shared" si="2"/>
        <v>6.1124599999999996</v>
      </c>
      <c r="R15" s="38">
        <f t="shared" si="3"/>
        <v>7.8835799999999994</v>
      </c>
      <c r="S15" s="38">
        <f t="shared" si="4"/>
        <v>1.27332</v>
      </c>
      <c r="T15" s="38">
        <f t="shared" si="10"/>
        <v>26.199999999999996</v>
      </c>
    </row>
    <row r="16" spans="1:20">
      <c r="A16" s="8" t="s">
        <v>58</v>
      </c>
      <c r="B16" s="203">
        <v>26.2</v>
      </c>
      <c r="C16" s="203">
        <v>26.2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10.930639999999999</v>
      </c>
      <c r="J16" s="22">
        <f t="shared" si="6"/>
        <v>6.1124599999999996</v>
      </c>
      <c r="K16" s="22">
        <f t="shared" si="7"/>
        <v>7.8835799999999994</v>
      </c>
      <c r="L16" s="22">
        <f t="shared" si="8"/>
        <v>1.27332</v>
      </c>
      <c r="M16" s="156">
        <f t="shared" si="9"/>
        <v>26.199999999999996</v>
      </c>
      <c r="N16" s="23"/>
      <c r="P16" s="38">
        <f t="shared" si="1"/>
        <v>10.930639999999999</v>
      </c>
      <c r="Q16" s="38">
        <f t="shared" si="2"/>
        <v>6.1124599999999996</v>
      </c>
      <c r="R16" s="38">
        <f t="shared" si="3"/>
        <v>7.8835799999999994</v>
      </c>
      <c r="S16" s="38">
        <f t="shared" si="4"/>
        <v>1.27332</v>
      </c>
      <c r="T16" s="38">
        <f t="shared" si="10"/>
        <v>26.199999999999996</v>
      </c>
    </row>
    <row r="17" spans="1:20">
      <c r="A17" s="8" t="s">
        <v>59</v>
      </c>
      <c r="B17" s="203">
        <v>26.2</v>
      </c>
      <c r="C17" s="203">
        <v>26.2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10.930639999999999</v>
      </c>
      <c r="J17" s="22">
        <f t="shared" si="6"/>
        <v>6.1124599999999996</v>
      </c>
      <c r="K17" s="22">
        <f t="shared" si="7"/>
        <v>7.8835799999999994</v>
      </c>
      <c r="L17" s="22">
        <f t="shared" si="8"/>
        <v>1.27332</v>
      </c>
      <c r="M17" s="156">
        <f t="shared" si="9"/>
        <v>26.199999999999996</v>
      </c>
      <c r="N17" s="23"/>
      <c r="P17" s="38">
        <f t="shared" si="1"/>
        <v>10.930639999999999</v>
      </c>
      <c r="Q17" s="38">
        <f t="shared" si="2"/>
        <v>6.1124599999999996</v>
      </c>
      <c r="R17" s="38">
        <f t="shared" si="3"/>
        <v>7.8835799999999994</v>
      </c>
      <c r="S17" s="38">
        <f t="shared" si="4"/>
        <v>1.27332</v>
      </c>
      <c r="T17" s="38">
        <f t="shared" si="10"/>
        <v>26.199999999999996</v>
      </c>
    </row>
    <row r="18" spans="1:20">
      <c r="A18" s="8" t="s">
        <v>60</v>
      </c>
      <c r="B18" s="203">
        <v>26.2</v>
      </c>
      <c r="C18" s="203">
        <v>26.2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10.930639999999999</v>
      </c>
      <c r="J18" s="22">
        <f t="shared" si="6"/>
        <v>6.1124599999999996</v>
      </c>
      <c r="K18" s="22">
        <f t="shared" si="7"/>
        <v>7.8835799999999994</v>
      </c>
      <c r="L18" s="22">
        <f t="shared" si="8"/>
        <v>1.27332</v>
      </c>
      <c r="M18" s="156">
        <f t="shared" si="9"/>
        <v>26.199999999999996</v>
      </c>
      <c r="N18" s="23"/>
      <c r="P18" s="38">
        <f t="shared" si="1"/>
        <v>10.930639999999999</v>
      </c>
      <c r="Q18" s="38">
        <f t="shared" si="2"/>
        <v>6.1124599999999996</v>
      </c>
      <c r="R18" s="38">
        <f t="shared" si="3"/>
        <v>7.8835799999999994</v>
      </c>
      <c r="S18" s="38">
        <f t="shared" si="4"/>
        <v>1.27332</v>
      </c>
      <c r="T18" s="38">
        <f t="shared" si="10"/>
        <v>26.199999999999996</v>
      </c>
    </row>
    <row r="19" spans="1:20">
      <c r="A19" s="8" t="s">
        <v>61</v>
      </c>
      <c r="B19" s="203">
        <v>26.2</v>
      </c>
      <c r="C19" s="203">
        <v>26.2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10.930639999999999</v>
      </c>
      <c r="J19" s="22">
        <f t="shared" si="6"/>
        <v>6.1124599999999996</v>
      </c>
      <c r="K19" s="22">
        <f t="shared" si="7"/>
        <v>7.8835799999999994</v>
      </c>
      <c r="L19" s="22">
        <f t="shared" si="8"/>
        <v>1.27332</v>
      </c>
      <c r="M19" s="156">
        <f t="shared" si="9"/>
        <v>26.199999999999996</v>
      </c>
      <c r="N19" s="23"/>
      <c r="P19" s="38">
        <f t="shared" si="1"/>
        <v>10.930639999999999</v>
      </c>
      <c r="Q19" s="38">
        <f t="shared" si="2"/>
        <v>6.1124599999999996</v>
      </c>
      <c r="R19" s="38">
        <f t="shared" si="3"/>
        <v>7.8835799999999994</v>
      </c>
      <c r="S19" s="38">
        <f t="shared" si="4"/>
        <v>1.27332</v>
      </c>
      <c r="T19" s="38">
        <f t="shared" si="10"/>
        <v>26.199999999999996</v>
      </c>
    </row>
    <row r="20" spans="1:20">
      <c r="A20" s="8" t="s">
        <v>62</v>
      </c>
      <c r="B20" s="203">
        <v>26.2</v>
      </c>
      <c r="C20" s="203">
        <v>26.2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10.930639999999999</v>
      </c>
      <c r="J20" s="22">
        <f t="shared" si="6"/>
        <v>6.1124599999999996</v>
      </c>
      <c r="K20" s="22">
        <f t="shared" si="7"/>
        <v>7.8835799999999994</v>
      </c>
      <c r="L20" s="22">
        <f t="shared" si="8"/>
        <v>1.27332</v>
      </c>
      <c r="M20" s="156">
        <f t="shared" si="9"/>
        <v>26.199999999999996</v>
      </c>
      <c r="N20" s="23"/>
      <c r="P20" s="38">
        <f t="shared" si="1"/>
        <v>10.930639999999999</v>
      </c>
      <c r="Q20" s="38">
        <f t="shared" si="2"/>
        <v>6.1124599999999996</v>
      </c>
      <c r="R20" s="38">
        <f t="shared" si="3"/>
        <v>7.8835799999999994</v>
      </c>
      <c r="S20" s="38">
        <f t="shared" si="4"/>
        <v>1.27332</v>
      </c>
      <c r="T20" s="38">
        <f t="shared" si="10"/>
        <v>26.199999999999996</v>
      </c>
    </row>
    <row r="21" spans="1:20">
      <c r="A21" s="8" t="s">
        <v>63</v>
      </c>
      <c r="B21" s="203">
        <v>26.2</v>
      </c>
      <c r="C21" s="203">
        <v>26.2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10.930639999999999</v>
      </c>
      <c r="J21" s="22">
        <f t="shared" si="6"/>
        <v>6.1124599999999996</v>
      </c>
      <c r="K21" s="22">
        <f t="shared" si="7"/>
        <v>7.8835799999999994</v>
      </c>
      <c r="L21" s="22">
        <f t="shared" si="8"/>
        <v>1.27332</v>
      </c>
      <c r="M21" s="156">
        <f t="shared" si="9"/>
        <v>26.199999999999996</v>
      </c>
      <c r="N21" s="23"/>
      <c r="P21" s="38">
        <f t="shared" si="1"/>
        <v>10.930639999999999</v>
      </c>
      <c r="Q21" s="38">
        <f t="shared" si="2"/>
        <v>6.1124599999999996</v>
      </c>
      <c r="R21" s="38">
        <f t="shared" si="3"/>
        <v>7.8835799999999994</v>
      </c>
      <c r="S21" s="38">
        <f t="shared" si="4"/>
        <v>1.27332</v>
      </c>
      <c r="T21" s="38">
        <f t="shared" si="10"/>
        <v>26.199999999999996</v>
      </c>
    </row>
    <row r="22" spans="1:20">
      <c r="A22" s="8" t="s">
        <v>64</v>
      </c>
      <c r="B22" s="203">
        <v>26.2</v>
      </c>
      <c r="C22" s="203">
        <v>26.2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10.930639999999999</v>
      </c>
      <c r="J22" s="22">
        <f t="shared" si="6"/>
        <v>6.1124599999999996</v>
      </c>
      <c r="K22" s="22">
        <f t="shared" si="7"/>
        <v>7.8835799999999994</v>
      </c>
      <c r="L22" s="22">
        <f t="shared" si="8"/>
        <v>1.27332</v>
      </c>
      <c r="M22" s="156">
        <f t="shared" si="9"/>
        <v>26.199999999999996</v>
      </c>
      <c r="N22" s="23"/>
      <c r="P22" s="38">
        <f t="shared" si="1"/>
        <v>10.930639999999999</v>
      </c>
      <c r="Q22" s="38">
        <f t="shared" si="2"/>
        <v>6.1124599999999996</v>
      </c>
      <c r="R22" s="38">
        <f t="shared" si="3"/>
        <v>7.8835799999999994</v>
      </c>
      <c r="S22" s="38">
        <f t="shared" si="4"/>
        <v>1.27332</v>
      </c>
      <c r="T22" s="38">
        <f t="shared" si="10"/>
        <v>26.199999999999996</v>
      </c>
    </row>
    <row r="23" spans="1:20">
      <c r="A23" s="8" t="s">
        <v>65</v>
      </c>
      <c r="B23" s="203">
        <v>26.2</v>
      </c>
      <c r="C23" s="203">
        <v>26.2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10.930639999999999</v>
      </c>
      <c r="J23" s="22">
        <f t="shared" si="6"/>
        <v>6.1124599999999996</v>
      </c>
      <c r="K23" s="22">
        <f t="shared" si="7"/>
        <v>7.8835799999999994</v>
      </c>
      <c r="L23" s="22">
        <f t="shared" si="8"/>
        <v>1.27332</v>
      </c>
      <c r="M23" s="156">
        <f t="shared" si="9"/>
        <v>26.199999999999996</v>
      </c>
      <c r="N23" s="23"/>
      <c r="P23" s="38">
        <f t="shared" si="1"/>
        <v>10.930639999999999</v>
      </c>
      <c r="Q23" s="38">
        <f t="shared" si="2"/>
        <v>6.1124599999999996</v>
      </c>
      <c r="R23" s="38">
        <f t="shared" si="3"/>
        <v>7.8835799999999994</v>
      </c>
      <c r="S23" s="38">
        <f t="shared" si="4"/>
        <v>1.27332</v>
      </c>
      <c r="T23" s="38">
        <f t="shared" si="10"/>
        <v>26.199999999999996</v>
      </c>
    </row>
    <row r="24" spans="1:20">
      <c r="A24" s="8" t="s">
        <v>66</v>
      </c>
      <c r="B24" s="203">
        <v>26.2</v>
      </c>
      <c r="C24" s="203">
        <v>26.2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10.930639999999999</v>
      </c>
      <c r="J24" s="22">
        <f t="shared" si="6"/>
        <v>6.1124599999999996</v>
      </c>
      <c r="K24" s="22">
        <f t="shared" si="7"/>
        <v>7.8835799999999994</v>
      </c>
      <c r="L24" s="22">
        <f t="shared" si="8"/>
        <v>1.27332</v>
      </c>
      <c r="M24" s="156">
        <f t="shared" si="9"/>
        <v>26.199999999999996</v>
      </c>
      <c r="N24" s="23"/>
      <c r="P24" s="38">
        <f t="shared" si="1"/>
        <v>10.930639999999999</v>
      </c>
      <c r="Q24" s="38">
        <f t="shared" si="2"/>
        <v>6.1124599999999996</v>
      </c>
      <c r="R24" s="38">
        <f t="shared" si="3"/>
        <v>7.8835799999999994</v>
      </c>
      <c r="S24" s="38">
        <f t="shared" si="4"/>
        <v>1.27332</v>
      </c>
      <c r="T24" s="38">
        <f t="shared" si="10"/>
        <v>26.199999999999996</v>
      </c>
    </row>
    <row r="25" spans="1:20">
      <c r="A25" s="8" t="s">
        <v>67</v>
      </c>
      <c r="B25" s="203">
        <v>26.2</v>
      </c>
      <c r="C25" s="203">
        <v>26.2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10.930639999999999</v>
      </c>
      <c r="J25" s="22">
        <f t="shared" si="6"/>
        <v>6.1124599999999996</v>
      </c>
      <c r="K25" s="22">
        <f t="shared" si="7"/>
        <v>7.8835799999999994</v>
      </c>
      <c r="L25" s="22">
        <f t="shared" si="8"/>
        <v>1.27332</v>
      </c>
      <c r="M25" s="156">
        <f t="shared" si="9"/>
        <v>26.199999999999996</v>
      </c>
      <c r="N25" s="23"/>
      <c r="P25" s="38">
        <f t="shared" si="1"/>
        <v>10.930639999999999</v>
      </c>
      <c r="Q25" s="38">
        <f t="shared" si="2"/>
        <v>6.1124599999999996</v>
      </c>
      <c r="R25" s="38">
        <f t="shared" si="3"/>
        <v>7.8835799999999994</v>
      </c>
      <c r="S25" s="38">
        <f t="shared" si="4"/>
        <v>1.27332</v>
      </c>
      <c r="T25" s="38">
        <f t="shared" si="10"/>
        <v>26.199999999999996</v>
      </c>
    </row>
    <row r="26" spans="1:20">
      <c r="A26" s="8" t="s">
        <v>68</v>
      </c>
      <c r="B26" s="203">
        <v>26.2</v>
      </c>
      <c r="C26" s="203">
        <v>26.2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10.930639999999999</v>
      </c>
      <c r="J26" s="22">
        <f t="shared" si="6"/>
        <v>6.1124599999999996</v>
      </c>
      <c r="K26" s="22">
        <f t="shared" si="7"/>
        <v>7.8835799999999994</v>
      </c>
      <c r="L26" s="22">
        <f t="shared" si="8"/>
        <v>1.27332</v>
      </c>
      <c r="M26" s="156">
        <f t="shared" si="9"/>
        <v>26.199999999999996</v>
      </c>
      <c r="N26" s="23"/>
      <c r="P26" s="38">
        <f t="shared" si="1"/>
        <v>10.930639999999999</v>
      </c>
      <c r="Q26" s="38">
        <f t="shared" si="2"/>
        <v>6.1124599999999996</v>
      </c>
      <c r="R26" s="38">
        <f t="shared" si="3"/>
        <v>7.8835799999999994</v>
      </c>
      <c r="S26" s="38">
        <f t="shared" si="4"/>
        <v>1.27332</v>
      </c>
      <c r="T26" s="38">
        <f t="shared" si="10"/>
        <v>26.199999999999996</v>
      </c>
    </row>
    <row r="27" spans="1:20">
      <c r="A27" s="8" t="s">
        <v>69</v>
      </c>
      <c r="B27" s="203">
        <v>26.2</v>
      </c>
      <c r="C27" s="203">
        <v>26.2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10.930639999999999</v>
      </c>
      <c r="J27" s="22">
        <f t="shared" si="6"/>
        <v>6.1124599999999996</v>
      </c>
      <c r="K27" s="22">
        <f t="shared" si="7"/>
        <v>7.8835799999999994</v>
      </c>
      <c r="L27" s="22">
        <f t="shared" si="8"/>
        <v>1.27332</v>
      </c>
      <c r="M27" s="156">
        <f t="shared" si="9"/>
        <v>26.199999999999996</v>
      </c>
      <c r="N27" s="23"/>
      <c r="P27" s="38">
        <f t="shared" si="1"/>
        <v>10.930639999999999</v>
      </c>
      <c r="Q27" s="38">
        <f t="shared" si="2"/>
        <v>6.1124599999999996</v>
      </c>
      <c r="R27" s="38">
        <f t="shared" si="3"/>
        <v>7.8835799999999994</v>
      </c>
      <c r="S27" s="38">
        <f t="shared" si="4"/>
        <v>1.27332</v>
      </c>
      <c r="T27" s="38">
        <f t="shared" si="10"/>
        <v>26.199999999999996</v>
      </c>
    </row>
    <row r="28" spans="1:20">
      <c r="A28" s="8" t="s">
        <v>70</v>
      </c>
      <c r="B28" s="203">
        <v>26.2</v>
      </c>
      <c r="C28" s="203">
        <v>26.2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10.930639999999999</v>
      </c>
      <c r="J28" s="22">
        <f t="shared" si="6"/>
        <v>6.1124599999999996</v>
      </c>
      <c r="K28" s="22">
        <f t="shared" si="7"/>
        <v>7.8835799999999994</v>
      </c>
      <c r="L28" s="22">
        <f t="shared" si="8"/>
        <v>1.27332</v>
      </c>
      <c r="M28" s="156">
        <f t="shared" si="9"/>
        <v>26.199999999999996</v>
      </c>
      <c r="N28" s="23"/>
      <c r="P28" s="38">
        <f t="shared" si="1"/>
        <v>10.930639999999999</v>
      </c>
      <c r="Q28" s="38">
        <f t="shared" si="2"/>
        <v>6.1124599999999996</v>
      </c>
      <c r="R28" s="38">
        <f t="shared" si="3"/>
        <v>7.8835799999999994</v>
      </c>
      <c r="S28" s="38">
        <f t="shared" si="4"/>
        <v>1.27332</v>
      </c>
      <c r="T28" s="38">
        <f t="shared" si="10"/>
        <v>26.199999999999996</v>
      </c>
    </row>
    <row r="29" spans="1:20">
      <c r="A29" s="8" t="s">
        <v>71</v>
      </c>
      <c r="B29" s="203">
        <v>26.2</v>
      </c>
      <c r="C29" s="203">
        <v>26.2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10.930639999999999</v>
      </c>
      <c r="J29" s="22">
        <f t="shared" si="6"/>
        <v>6.1124599999999996</v>
      </c>
      <c r="K29" s="22">
        <f t="shared" si="7"/>
        <v>7.8835799999999994</v>
      </c>
      <c r="L29" s="22">
        <f t="shared" si="8"/>
        <v>1.27332</v>
      </c>
      <c r="M29" s="156">
        <f t="shared" si="9"/>
        <v>26.199999999999996</v>
      </c>
      <c r="N29" s="23"/>
      <c r="P29" s="38">
        <f t="shared" si="1"/>
        <v>10.930639999999999</v>
      </c>
      <c r="Q29" s="38">
        <f t="shared" si="2"/>
        <v>6.1124599999999996</v>
      </c>
      <c r="R29" s="38">
        <f t="shared" si="3"/>
        <v>7.8835799999999994</v>
      </c>
      <c r="S29" s="38">
        <f t="shared" si="4"/>
        <v>1.27332</v>
      </c>
      <c r="T29" s="38">
        <f t="shared" si="10"/>
        <v>26.199999999999996</v>
      </c>
    </row>
    <row r="30" spans="1:20">
      <c r="A30" s="8" t="s">
        <v>72</v>
      </c>
      <c r="B30" s="203">
        <v>26.2</v>
      </c>
      <c r="C30" s="203">
        <v>26.2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10.930639999999999</v>
      </c>
      <c r="J30" s="22">
        <f t="shared" si="6"/>
        <v>6.1124599999999996</v>
      </c>
      <c r="K30" s="22">
        <f t="shared" si="7"/>
        <v>7.8835799999999994</v>
      </c>
      <c r="L30" s="22">
        <f t="shared" si="8"/>
        <v>1.27332</v>
      </c>
      <c r="M30" s="156">
        <f t="shared" si="9"/>
        <v>26.199999999999996</v>
      </c>
      <c r="N30" s="23"/>
      <c r="P30" s="38">
        <f t="shared" si="1"/>
        <v>10.930639999999999</v>
      </c>
      <c r="Q30" s="38">
        <f t="shared" si="2"/>
        <v>6.1124599999999996</v>
      </c>
      <c r="R30" s="38">
        <f t="shared" si="3"/>
        <v>7.8835799999999994</v>
      </c>
      <c r="S30" s="38">
        <f t="shared" si="4"/>
        <v>1.27332</v>
      </c>
      <c r="T30" s="38">
        <f t="shared" si="10"/>
        <v>26.199999999999996</v>
      </c>
    </row>
    <row r="31" spans="1:20">
      <c r="A31" s="8" t="s">
        <v>73</v>
      </c>
      <c r="B31" s="203">
        <v>26.2</v>
      </c>
      <c r="C31" s="203">
        <v>26.2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10.930639999999999</v>
      </c>
      <c r="J31" s="22">
        <f t="shared" si="6"/>
        <v>6.1124599999999996</v>
      </c>
      <c r="K31" s="22">
        <f t="shared" si="7"/>
        <v>7.8835799999999994</v>
      </c>
      <c r="L31" s="22">
        <f t="shared" si="8"/>
        <v>1.27332</v>
      </c>
      <c r="M31" s="156">
        <f t="shared" si="9"/>
        <v>26.199999999999996</v>
      </c>
      <c r="N31" s="23"/>
      <c r="P31" s="38">
        <f t="shared" si="1"/>
        <v>10.930639999999999</v>
      </c>
      <c r="Q31" s="38">
        <f t="shared" si="2"/>
        <v>6.1124599999999996</v>
      </c>
      <c r="R31" s="38">
        <f t="shared" si="3"/>
        <v>7.8835799999999994</v>
      </c>
      <c r="S31" s="38">
        <f t="shared" si="4"/>
        <v>1.27332</v>
      </c>
      <c r="T31" s="38">
        <f t="shared" si="10"/>
        <v>26.199999999999996</v>
      </c>
    </row>
    <row r="32" spans="1:20">
      <c r="A32" s="8" t="s">
        <v>74</v>
      </c>
      <c r="B32" s="203">
        <v>26.2</v>
      </c>
      <c r="C32" s="203">
        <v>26.2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10.930639999999999</v>
      </c>
      <c r="J32" s="22">
        <f t="shared" si="6"/>
        <v>6.1124599999999996</v>
      </c>
      <c r="K32" s="22">
        <f t="shared" si="7"/>
        <v>7.8835799999999994</v>
      </c>
      <c r="L32" s="22">
        <f t="shared" si="8"/>
        <v>1.27332</v>
      </c>
      <c r="M32" s="156">
        <f t="shared" si="9"/>
        <v>26.199999999999996</v>
      </c>
      <c r="N32" s="23"/>
      <c r="P32" s="38">
        <f t="shared" si="1"/>
        <v>10.930639999999999</v>
      </c>
      <c r="Q32" s="38">
        <f t="shared" si="2"/>
        <v>6.1124599999999996</v>
      </c>
      <c r="R32" s="38">
        <f t="shared" si="3"/>
        <v>7.8835799999999994</v>
      </c>
      <c r="S32" s="38">
        <f t="shared" si="4"/>
        <v>1.27332</v>
      </c>
      <c r="T32" s="38">
        <f t="shared" si="10"/>
        <v>26.199999999999996</v>
      </c>
    </row>
    <row r="33" spans="1:20">
      <c r="A33" s="8" t="s">
        <v>75</v>
      </c>
      <c r="B33" s="203">
        <v>26.2</v>
      </c>
      <c r="C33" s="203">
        <v>26.2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10.930639999999999</v>
      </c>
      <c r="J33" s="22">
        <f t="shared" si="6"/>
        <v>6.1124599999999996</v>
      </c>
      <c r="K33" s="22">
        <f t="shared" si="7"/>
        <v>7.8835799999999994</v>
      </c>
      <c r="L33" s="22">
        <f t="shared" si="8"/>
        <v>1.27332</v>
      </c>
      <c r="M33" s="156">
        <f t="shared" si="9"/>
        <v>26.199999999999996</v>
      </c>
      <c r="N33" s="23"/>
      <c r="P33" s="38">
        <f t="shared" si="1"/>
        <v>10.930639999999999</v>
      </c>
      <c r="Q33" s="38">
        <f t="shared" si="2"/>
        <v>6.1124599999999996</v>
      </c>
      <c r="R33" s="38">
        <f t="shared" si="3"/>
        <v>7.8835799999999994</v>
      </c>
      <c r="S33" s="38">
        <f t="shared" si="4"/>
        <v>1.27332</v>
      </c>
      <c r="T33" s="38">
        <f t="shared" si="10"/>
        <v>26.199999999999996</v>
      </c>
    </row>
    <row r="34" spans="1:20">
      <c r="A34" s="8" t="s">
        <v>76</v>
      </c>
      <c r="B34" s="203">
        <v>26.2</v>
      </c>
      <c r="C34" s="203">
        <v>26.2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10.930639999999999</v>
      </c>
      <c r="J34" s="22">
        <f t="shared" si="6"/>
        <v>6.1124599999999996</v>
      </c>
      <c r="K34" s="22">
        <f t="shared" si="7"/>
        <v>7.8835799999999994</v>
      </c>
      <c r="L34" s="22">
        <f t="shared" si="8"/>
        <v>1.27332</v>
      </c>
      <c r="M34" s="156">
        <f t="shared" si="9"/>
        <v>26.199999999999996</v>
      </c>
      <c r="N34" s="23"/>
      <c r="P34" s="38">
        <f t="shared" si="1"/>
        <v>10.930639999999999</v>
      </c>
      <c r="Q34" s="38">
        <f t="shared" si="2"/>
        <v>6.1124599999999996</v>
      </c>
      <c r="R34" s="38">
        <f t="shared" si="3"/>
        <v>7.8835799999999994</v>
      </c>
      <c r="S34" s="38">
        <f t="shared" si="4"/>
        <v>1.27332</v>
      </c>
      <c r="T34" s="38">
        <f t="shared" si="10"/>
        <v>26.199999999999996</v>
      </c>
    </row>
    <row r="35" spans="1:20">
      <c r="A35" s="8" t="s">
        <v>77</v>
      </c>
      <c r="B35" s="203">
        <v>26.2</v>
      </c>
      <c r="C35" s="203">
        <v>26.2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10.930639999999999</v>
      </c>
      <c r="J35" s="22">
        <f t="shared" si="6"/>
        <v>6.1124599999999996</v>
      </c>
      <c r="K35" s="22">
        <f t="shared" si="7"/>
        <v>7.8835799999999994</v>
      </c>
      <c r="L35" s="22">
        <f t="shared" si="8"/>
        <v>1.27332</v>
      </c>
      <c r="M35" s="156">
        <f t="shared" si="9"/>
        <v>26.199999999999996</v>
      </c>
      <c r="N35" s="23"/>
      <c r="P35" s="38">
        <f t="shared" ref="P35:P66" si="12">I35</f>
        <v>10.930639999999999</v>
      </c>
      <c r="Q35" s="38">
        <f t="shared" ref="Q35:Q66" si="13">J35</f>
        <v>6.1124599999999996</v>
      </c>
      <c r="R35" s="38">
        <f t="shared" ref="R35:R66" si="14">K35</f>
        <v>7.8835799999999994</v>
      </c>
      <c r="S35" s="38">
        <f t="shared" ref="S35:S66" si="15">L35</f>
        <v>1.27332</v>
      </c>
      <c r="T35" s="38">
        <f t="shared" si="10"/>
        <v>26.199999999999996</v>
      </c>
    </row>
    <row r="36" spans="1:20">
      <c r="A36" s="8" t="s">
        <v>78</v>
      </c>
      <c r="B36" s="203">
        <v>26.2</v>
      </c>
      <c r="C36" s="203">
        <v>26.2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10.930639999999999</v>
      </c>
      <c r="J36" s="22">
        <f t="shared" si="6"/>
        <v>6.1124599999999996</v>
      </c>
      <c r="K36" s="22">
        <f t="shared" si="7"/>
        <v>7.8835799999999994</v>
      </c>
      <c r="L36" s="22">
        <f t="shared" si="8"/>
        <v>1.27332</v>
      </c>
      <c r="M36" s="156">
        <f t="shared" si="9"/>
        <v>26.199999999999996</v>
      </c>
      <c r="N36" s="23"/>
      <c r="P36" s="38">
        <f t="shared" si="12"/>
        <v>10.930639999999999</v>
      </c>
      <c r="Q36" s="38">
        <f t="shared" si="13"/>
        <v>6.1124599999999996</v>
      </c>
      <c r="R36" s="38">
        <f t="shared" si="14"/>
        <v>7.8835799999999994</v>
      </c>
      <c r="S36" s="38">
        <f t="shared" si="15"/>
        <v>1.27332</v>
      </c>
      <c r="T36" s="38">
        <f t="shared" si="10"/>
        <v>26.199999999999996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0.64120000000000021</v>
      </c>
      <c r="C99" s="21">
        <f t="shared" si="27"/>
        <v>0.64120000000000021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0.2675086400000003</v>
      </c>
      <c r="J99" s="157">
        <f t="shared" ref="J99:L99" si="28">SUM(J3:J98)/4000</f>
        <v>0.14959195999999994</v>
      </c>
      <c r="K99" s="157">
        <f t="shared" si="28"/>
        <v>0.19293707999999962</v>
      </c>
      <c r="L99" s="157">
        <f t="shared" si="28"/>
        <v>3.1162320000000028E-2</v>
      </c>
      <c r="M99" s="158">
        <f>SUM(M3:M98)/4000</f>
        <v>0.64119999999999999</v>
      </c>
      <c r="N99" s="24"/>
      <c r="P99" s="38">
        <f>SUM(P3:P98)/4000</f>
        <v>0.2675086400000003</v>
      </c>
      <c r="Q99" s="38">
        <f t="shared" ref="Q99:S99" si="29">SUM(Q3:Q98)/4000</f>
        <v>0.14959195999999994</v>
      </c>
      <c r="R99" s="38">
        <f t="shared" si="29"/>
        <v>0.19293707999999962</v>
      </c>
      <c r="S99" s="38">
        <f t="shared" si="29"/>
        <v>3.1162320000000028E-2</v>
      </c>
      <c r="T99" s="38">
        <f t="shared" si="26"/>
        <v>0.64119999999999999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45574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747.86</v>
      </c>
      <c r="I3" s="54">
        <v>0</v>
      </c>
      <c r="J3" s="54">
        <v>209.82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-46</v>
      </c>
      <c r="R3" s="54">
        <v>0</v>
      </c>
      <c r="S3" s="73">
        <v>0</v>
      </c>
      <c r="U3" s="74">
        <v>-46</v>
      </c>
      <c r="V3" s="75">
        <v>957.68</v>
      </c>
      <c r="W3">
        <v>747.86</v>
      </c>
      <c r="X3">
        <v>0</v>
      </c>
      <c r="Y3">
        <v>-46</v>
      </c>
      <c r="Z3">
        <v>0</v>
      </c>
      <c r="AA3">
        <v>209.82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754.08</v>
      </c>
      <c r="I4" s="47">
        <v>0</v>
      </c>
      <c r="J4" s="47">
        <v>215.37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-49</v>
      </c>
      <c r="R4" s="47">
        <v>0</v>
      </c>
      <c r="S4" s="75">
        <v>0</v>
      </c>
      <c r="U4" s="74">
        <v>-49</v>
      </c>
      <c r="V4" s="75">
        <v>969.45</v>
      </c>
      <c r="W4">
        <v>754.08</v>
      </c>
      <c r="X4">
        <v>0</v>
      </c>
      <c r="Y4">
        <v>-49</v>
      </c>
      <c r="Z4">
        <v>0</v>
      </c>
      <c r="AA4">
        <v>215.37</v>
      </c>
    </row>
    <row r="5" spans="1:27">
      <c r="A5" s="113" t="s">
        <v>538</v>
      </c>
      <c r="G5" t="s">
        <v>47</v>
      </c>
      <c r="H5" s="74">
        <v>734.37</v>
      </c>
      <c r="I5" s="47">
        <v>0</v>
      </c>
      <c r="J5" s="47">
        <v>198.87</v>
      </c>
      <c r="K5" s="47">
        <v>0</v>
      </c>
      <c r="L5" s="47">
        <v>0</v>
      </c>
      <c r="M5" s="75">
        <v>3.45</v>
      </c>
      <c r="N5" s="74">
        <v>0</v>
      </c>
      <c r="O5" s="47">
        <v>0</v>
      </c>
      <c r="P5" s="47">
        <v>0</v>
      </c>
      <c r="Q5" s="47">
        <v>-50</v>
      </c>
      <c r="R5" s="47">
        <v>0</v>
      </c>
      <c r="S5" s="75">
        <v>0</v>
      </c>
      <c r="U5" s="74">
        <v>-50</v>
      </c>
      <c r="V5" s="75">
        <v>936.69</v>
      </c>
      <c r="W5">
        <v>734.37</v>
      </c>
      <c r="X5">
        <v>0</v>
      </c>
      <c r="Y5">
        <v>-50</v>
      </c>
      <c r="Z5">
        <v>3.45</v>
      </c>
      <c r="AA5">
        <v>198.87</v>
      </c>
    </row>
    <row r="6" spans="1:27">
      <c r="G6" t="s">
        <v>48</v>
      </c>
      <c r="H6" s="74">
        <v>713.99</v>
      </c>
      <c r="I6" s="47">
        <v>0</v>
      </c>
      <c r="J6" s="47">
        <v>182.38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-53</v>
      </c>
      <c r="R6" s="47">
        <v>0</v>
      </c>
      <c r="S6" s="75">
        <v>0</v>
      </c>
      <c r="U6" s="74">
        <v>-53</v>
      </c>
      <c r="V6" s="75">
        <v>896.37</v>
      </c>
      <c r="W6">
        <v>713.99</v>
      </c>
      <c r="X6">
        <v>0</v>
      </c>
      <c r="Y6">
        <v>-53</v>
      </c>
      <c r="Z6">
        <v>0</v>
      </c>
      <c r="AA6">
        <v>182.38</v>
      </c>
    </row>
    <row r="7" spans="1:27">
      <c r="G7" t="s">
        <v>49</v>
      </c>
      <c r="H7" s="74">
        <v>679.07</v>
      </c>
      <c r="I7" s="47">
        <v>0</v>
      </c>
      <c r="J7" s="47">
        <v>214.39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-47</v>
      </c>
      <c r="R7" s="47">
        <v>0</v>
      </c>
      <c r="S7" s="75">
        <v>0</v>
      </c>
      <c r="U7" s="74">
        <v>-47</v>
      </c>
      <c r="V7" s="75">
        <v>893.46</v>
      </c>
      <c r="W7">
        <v>679.07</v>
      </c>
      <c r="X7">
        <v>0</v>
      </c>
      <c r="Y7">
        <v>-47</v>
      </c>
      <c r="Z7">
        <v>0</v>
      </c>
      <c r="AA7">
        <v>214.39</v>
      </c>
    </row>
    <row r="8" spans="1:27">
      <c r="G8" t="s">
        <v>50</v>
      </c>
      <c r="H8" s="74">
        <v>653.85</v>
      </c>
      <c r="I8" s="47">
        <v>0</v>
      </c>
      <c r="J8" s="47">
        <v>195.96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-49</v>
      </c>
      <c r="R8" s="47">
        <v>0</v>
      </c>
      <c r="S8" s="75">
        <v>0</v>
      </c>
      <c r="U8" s="74">
        <v>-49</v>
      </c>
      <c r="V8" s="75">
        <v>849.81</v>
      </c>
      <c r="W8">
        <v>653.85</v>
      </c>
      <c r="X8">
        <v>0</v>
      </c>
      <c r="Y8">
        <v>-49</v>
      </c>
      <c r="Z8">
        <v>0</v>
      </c>
      <c r="AA8">
        <v>195.96</v>
      </c>
    </row>
    <row r="9" spans="1:27">
      <c r="G9" t="s">
        <v>51</v>
      </c>
      <c r="H9" s="74">
        <v>612.13</v>
      </c>
      <c r="I9" s="47">
        <v>0</v>
      </c>
      <c r="J9" s="47">
        <v>176.56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-52</v>
      </c>
      <c r="R9" s="47">
        <v>0</v>
      </c>
      <c r="S9" s="75">
        <v>0</v>
      </c>
      <c r="U9" s="74">
        <v>-52</v>
      </c>
      <c r="V9" s="75">
        <v>788.69</v>
      </c>
      <c r="W9">
        <v>612.13</v>
      </c>
      <c r="X9">
        <v>0</v>
      </c>
      <c r="Y9">
        <v>-52</v>
      </c>
      <c r="Z9">
        <v>0</v>
      </c>
      <c r="AA9">
        <v>176.56</v>
      </c>
    </row>
    <row r="10" spans="1:27">
      <c r="G10" t="s">
        <v>52</v>
      </c>
      <c r="H10" s="74">
        <v>555.86</v>
      </c>
      <c r="I10" s="47">
        <v>0</v>
      </c>
      <c r="J10" s="47">
        <v>159.1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-52</v>
      </c>
      <c r="R10" s="47">
        <v>0</v>
      </c>
      <c r="S10" s="75">
        <v>0</v>
      </c>
      <c r="U10" s="74">
        <v>-52</v>
      </c>
      <c r="V10" s="75">
        <v>714.96</v>
      </c>
      <c r="W10">
        <v>555.86</v>
      </c>
      <c r="X10">
        <v>0</v>
      </c>
      <c r="Y10">
        <v>-52</v>
      </c>
      <c r="Z10">
        <v>0</v>
      </c>
      <c r="AA10">
        <v>159.1</v>
      </c>
    </row>
    <row r="11" spans="1:27">
      <c r="G11" t="s">
        <v>53</v>
      </c>
      <c r="H11" s="74">
        <v>520.95000000000005</v>
      </c>
      <c r="I11" s="47">
        <v>0</v>
      </c>
      <c r="J11" s="47">
        <v>126.11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-53</v>
      </c>
      <c r="R11" s="47">
        <v>0</v>
      </c>
      <c r="S11" s="75">
        <v>0</v>
      </c>
      <c r="U11" s="74">
        <v>-53</v>
      </c>
      <c r="V11" s="75">
        <v>647.05999999999995</v>
      </c>
      <c r="W11">
        <v>520.95000000000005</v>
      </c>
      <c r="X11">
        <v>0</v>
      </c>
      <c r="Y11">
        <v>-53</v>
      </c>
      <c r="Z11">
        <v>0</v>
      </c>
      <c r="AA11">
        <v>126.11</v>
      </c>
    </row>
    <row r="12" spans="1:27">
      <c r="G12" t="s">
        <v>54</v>
      </c>
      <c r="H12" s="74">
        <v>488.93</v>
      </c>
      <c r="I12" s="47">
        <v>0</v>
      </c>
      <c r="J12" s="47">
        <v>108.65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-54</v>
      </c>
      <c r="R12" s="47">
        <v>0</v>
      </c>
      <c r="S12" s="75">
        <v>0</v>
      </c>
      <c r="U12" s="74">
        <v>-54</v>
      </c>
      <c r="V12" s="75">
        <v>597.58000000000004</v>
      </c>
      <c r="W12">
        <v>488.93</v>
      </c>
      <c r="X12">
        <v>0</v>
      </c>
      <c r="Y12">
        <v>-54</v>
      </c>
      <c r="Z12">
        <v>0</v>
      </c>
      <c r="AA12">
        <v>108.65</v>
      </c>
    </row>
    <row r="13" spans="1:27">
      <c r="G13" t="s">
        <v>55</v>
      </c>
      <c r="H13" s="74">
        <v>467.59</v>
      </c>
      <c r="I13" s="47">
        <v>0</v>
      </c>
      <c r="J13" s="47">
        <v>97.01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-56</v>
      </c>
      <c r="R13" s="47">
        <v>0</v>
      </c>
      <c r="S13" s="75">
        <v>0</v>
      </c>
      <c r="U13" s="74">
        <v>-56</v>
      </c>
      <c r="V13" s="75">
        <v>564.6</v>
      </c>
      <c r="W13">
        <v>467.59</v>
      </c>
      <c r="X13">
        <v>0</v>
      </c>
      <c r="Y13">
        <v>-56</v>
      </c>
      <c r="Z13">
        <v>0</v>
      </c>
      <c r="AA13">
        <v>97.01</v>
      </c>
    </row>
    <row r="14" spans="1:27">
      <c r="G14" t="s">
        <v>56</v>
      </c>
      <c r="H14" s="74">
        <v>471.47</v>
      </c>
      <c r="I14" s="47">
        <v>0</v>
      </c>
      <c r="J14" s="47">
        <v>78.58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-56</v>
      </c>
      <c r="R14" s="47">
        <v>0</v>
      </c>
      <c r="S14" s="75">
        <v>0</v>
      </c>
      <c r="U14" s="74">
        <v>-56</v>
      </c>
      <c r="V14" s="75">
        <v>550.04999999999995</v>
      </c>
      <c r="W14">
        <v>471.47</v>
      </c>
      <c r="X14">
        <v>0</v>
      </c>
      <c r="Y14">
        <v>-56</v>
      </c>
      <c r="Z14">
        <v>0</v>
      </c>
      <c r="AA14">
        <v>78.58</v>
      </c>
    </row>
    <row r="15" spans="1:27">
      <c r="G15" t="s">
        <v>57</v>
      </c>
      <c r="H15" s="74">
        <v>447.22</v>
      </c>
      <c r="I15" s="47">
        <v>0</v>
      </c>
      <c r="J15" s="47">
        <v>57.24</v>
      </c>
      <c r="K15" s="47">
        <v>0</v>
      </c>
      <c r="L15" s="47">
        <v>0</v>
      </c>
      <c r="M15" s="75">
        <v>0.87</v>
      </c>
      <c r="N15" s="74">
        <v>0</v>
      </c>
      <c r="O15" s="47">
        <v>0</v>
      </c>
      <c r="P15" s="47">
        <v>0</v>
      </c>
      <c r="Q15" s="47">
        <v>-57</v>
      </c>
      <c r="R15" s="47">
        <v>0</v>
      </c>
      <c r="S15" s="75">
        <v>0</v>
      </c>
      <c r="U15" s="74">
        <v>-57</v>
      </c>
      <c r="V15" s="75">
        <v>505.33</v>
      </c>
      <c r="W15">
        <v>447.22</v>
      </c>
      <c r="X15">
        <v>0</v>
      </c>
      <c r="Y15">
        <v>-57</v>
      </c>
      <c r="Z15">
        <v>0.87</v>
      </c>
      <c r="AA15">
        <v>57.24</v>
      </c>
    </row>
    <row r="16" spans="1:27">
      <c r="G16" t="s">
        <v>58</v>
      </c>
      <c r="H16" s="74">
        <v>425.87</v>
      </c>
      <c r="I16" s="47">
        <v>0</v>
      </c>
      <c r="J16" s="47">
        <v>44.62</v>
      </c>
      <c r="K16" s="47">
        <v>0</v>
      </c>
      <c r="L16" s="47">
        <v>0</v>
      </c>
      <c r="M16" s="75">
        <v>0.78</v>
      </c>
      <c r="N16" s="74">
        <v>0</v>
      </c>
      <c r="O16" s="47">
        <v>0</v>
      </c>
      <c r="P16" s="47">
        <v>0</v>
      </c>
      <c r="Q16" s="47">
        <v>-58</v>
      </c>
      <c r="R16" s="47">
        <v>0</v>
      </c>
      <c r="S16" s="75">
        <v>0</v>
      </c>
      <c r="U16" s="74">
        <v>-58</v>
      </c>
      <c r="V16" s="75">
        <v>471.27</v>
      </c>
      <c r="W16">
        <v>425.87</v>
      </c>
      <c r="X16">
        <v>0</v>
      </c>
      <c r="Y16">
        <v>-58</v>
      </c>
      <c r="Z16">
        <v>0.78</v>
      </c>
      <c r="AA16">
        <v>44.62</v>
      </c>
    </row>
    <row r="17" spans="7:27">
      <c r="G17" t="s">
        <v>59</v>
      </c>
      <c r="H17" s="74">
        <v>408.41</v>
      </c>
      <c r="I17" s="47">
        <v>0</v>
      </c>
      <c r="J17" s="47">
        <v>28.13</v>
      </c>
      <c r="K17" s="47">
        <v>0</v>
      </c>
      <c r="L17" s="47">
        <v>0</v>
      </c>
      <c r="M17" s="75">
        <v>0.78</v>
      </c>
      <c r="N17" s="74">
        <v>0</v>
      </c>
      <c r="O17" s="47">
        <v>0</v>
      </c>
      <c r="P17" s="47">
        <v>0</v>
      </c>
      <c r="Q17" s="47">
        <v>-60</v>
      </c>
      <c r="R17" s="47">
        <v>0</v>
      </c>
      <c r="S17" s="75">
        <v>0</v>
      </c>
      <c r="U17" s="74">
        <v>-60</v>
      </c>
      <c r="V17" s="75">
        <v>437.32</v>
      </c>
      <c r="W17">
        <v>408.41</v>
      </c>
      <c r="X17">
        <v>0</v>
      </c>
      <c r="Y17">
        <v>-60</v>
      </c>
      <c r="Z17">
        <v>0.78</v>
      </c>
      <c r="AA17">
        <v>28.13</v>
      </c>
    </row>
    <row r="18" spans="7:27">
      <c r="G18" t="s">
        <v>60</v>
      </c>
      <c r="H18" s="74">
        <v>391.92</v>
      </c>
      <c r="I18" s="47">
        <v>0</v>
      </c>
      <c r="J18" s="47">
        <v>13.58</v>
      </c>
      <c r="K18" s="47">
        <v>0</v>
      </c>
      <c r="L18" s="47">
        <v>0</v>
      </c>
      <c r="M18" s="75">
        <v>0.87</v>
      </c>
      <c r="N18" s="74">
        <v>0</v>
      </c>
      <c r="O18" s="47">
        <v>0</v>
      </c>
      <c r="P18" s="47">
        <v>0</v>
      </c>
      <c r="Q18" s="47">
        <v>-66</v>
      </c>
      <c r="R18" s="47">
        <v>0</v>
      </c>
      <c r="S18" s="75">
        <v>0</v>
      </c>
      <c r="U18" s="74">
        <v>-66</v>
      </c>
      <c r="V18" s="75">
        <v>406.37</v>
      </c>
      <c r="W18">
        <v>391.92</v>
      </c>
      <c r="X18">
        <v>0</v>
      </c>
      <c r="Y18">
        <v>-66</v>
      </c>
      <c r="Z18">
        <v>0.87</v>
      </c>
      <c r="AA18">
        <v>13.58</v>
      </c>
    </row>
    <row r="19" spans="7:27">
      <c r="G19" t="s">
        <v>61</v>
      </c>
      <c r="H19" s="74">
        <v>384.16</v>
      </c>
      <c r="I19" s="47">
        <v>0</v>
      </c>
      <c r="J19" s="47">
        <v>0</v>
      </c>
      <c r="K19" s="47">
        <v>0</v>
      </c>
      <c r="L19" s="47">
        <v>0</v>
      </c>
      <c r="M19" s="75">
        <v>2.81</v>
      </c>
      <c r="N19" s="74">
        <v>0</v>
      </c>
      <c r="O19" s="47">
        <v>0</v>
      </c>
      <c r="P19" s="47">
        <v>0</v>
      </c>
      <c r="Q19" s="47">
        <v>-64</v>
      </c>
      <c r="R19" s="47">
        <v>0</v>
      </c>
      <c r="S19" s="75">
        <v>0</v>
      </c>
      <c r="U19" s="74">
        <v>-64</v>
      </c>
      <c r="V19" s="75">
        <v>386.97</v>
      </c>
      <c r="W19">
        <v>384.16</v>
      </c>
      <c r="X19">
        <v>0</v>
      </c>
      <c r="Y19">
        <v>-64</v>
      </c>
      <c r="Z19">
        <v>2.81</v>
      </c>
      <c r="AA19">
        <v>0</v>
      </c>
    </row>
    <row r="20" spans="7:27">
      <c r="G20" t="s">
        <v>62</v>
      </c>
      <c r="H20" s="74">
        <v>376.39</v>
      </c>
      <c r="I20" s="47">
        <v>0</v>
      </c>
      <c r="J20" s="47">
        <v>0</v>
      </c>
      <c r="K20" s="47">
        <v>0</v>
      </c>
      <c r="L20" s="47">
        <v>0</v>
      </c>
      <c r="M20" s="75">
        <v>3.4</v>
      </c>
      <c r="N20" s="74">
        <v>0</v>
      </c>
      <c r="O20" s="47">
        <v>0</v>
      </c>
      <c r="P20" s="47">
        <v>0</v>
      </c>
      <c r="Q20" s="47">
        <v>-61</v>
      </c>
      <c r="R20" s="47">
        <v>0</v>
      </c>
      <c r="S20" s="75">
        <v>0</v>
      </c>
      <c r="U20" s="74">
        <v>-61</v>
      </c>
      <c r="V20" s="75">
        <v>379.79</v>
      </c>
      <c r="W20">
        <v>376.39</v>
      </c>
      <c r="X20">
        <v>0</v>
      </c>
      <c r="Y20">
        <v>-61</v>
      </c>
      <c r="Z20">
        <v>3.4</v>
      </c>
      <c r="AA20">
        <v>0</v>
      </c>
    </row>
    <row r="21" spans="7:27">
      <c r="G21" t="s">
        <v>63</v>
      </c>
      <c r="H21" s="74">
        <v>361.85</v>
      </c>
      <c r="I21" s="47">
        <v>0</v>
      </c>
      <c r="J21" s="47">
        <v>0</v>
      </c>
      <c r="K21" s="47">
        <v>0</v>
      </c>
      <c r="L21" s="47">
        <v>0</v>
      </c>
      <c r="M21" s="75">
        <v>4.17</v>
      </c>
      <c r="N21" s="74">
        <v>0</v>
      </c>
      <c r="O21" s="47">
        <v>0</v>
      </c>
      <c r="P21" s="47">
        <v>0</v>
      </c>
      <c r="Q21" s="47">
        <v>-60</v>
      </c>
      <c r="R21" s="47">
        <v>0</v>
      </c>
      <c r="S21" s="75">
        <v>0</v>
      </c>
      <c r="U21" s="74">
        <v>-60</v>
      </c>
      <c r="V21" s="75">
        <v>366.02</v>
      </c>
      <c r="W21">
        <v>361.85</v>
      </c>
      <c r="X21">
        <v>0</v>
      </c>
      <c r="Y21">
        <v>-60</v>
      </c>
      <c r="Z21">
        <v>4.17</v>
      </c>
      <c r="AA21">
        <v>0</v>
      </c>
    </row>
    <row r="22" spans="7:27">
      <c r="G22" t="s">
        <v>64</v>
      </c>
      <c r="H22" s="74">
        <v>348.27</v>
      </c>
      <c r="I22" s="47">
        <v>0</v>
      </c>
      <c r="J22" s="47">
        <v>0</v>
      </c>
      <c r="K22" s="47">
        <v>0</v>
      </c>
      <c r="L22" s="47">
        <v>0</v>
      </c>
      <c r="M22" s="75">
        <v>11.54</v>
      </c>
      <c r="N22" s="74">
        <v>0</v>
      </c>
      <c r="O22" s="47">
        <v>0</v>
      </c>
      <c r="P22" s="47">
        <v>0</v>
      </c>
      <c r="Q22" s="47">
        <v>-60</v>
      </c>
      <c r="R22" s="47">
        <v>0</v>
      </c>
      <c r="S22" s="75">
        <v>0</v>
      </c>
      <c r="U22" s="74">
        <v>-60</v>
      </c>
      <c r="V22" s="75">
        <v>359.81</v>
      </c>
      <c r="W22">
        <v>348.27</v>
      </c>
      <c r="X22">
        <v>0</v>
      </c>
      <c r="Y22">
        <v>-60</v>
      </c>
      <c r="Z22">
        <v>11.54</v>
      </c>
      <c r="AA22">
        <v>0</v>
      </c>
    </row>
    <row r="23" spans="7:27">
      <c r="G23" t="s">
        <v>65</v>
      </c>
      <c r="H23" s="74">
        <v>335.65</v>
      </c>
      <c r="I23" s="47">
        <v>0</v>
      </c>
      <c r="J23" s="47">
        <v>0</v>
      </c>
      <c r="K23" s="47">
        <v>0</v>
      </c>
      <c r="L23" s="47">
        <v>0</v>
      </c>
      <c r="M23" s="75">
        <v>14.36</v>
      </c>
      <c r="N23" s="74">
        <v>0</v>
      </c>
      <c r="O23" s="47">
        <v>0</v>
      </c>
      <c r="P23" s="47">
        <v>0</v>
      </c>
      <c r="Q23" s="47">
        <v>-57</v>
      </c>
      <c r="R23" s="47">
        <v>0</v>
      </c>
      <c r="S23" s="75">
        <v>0</v>
      </c>
      <c r="U23" s="74">
        <v>-57</v>
      </c>
      <c r="V23" s="75">
        <v>350.01</v>
      </c>
      <c r="W23">
        <v>335.65</v>
      </c>
      <c r="X23">
        <v>0</v>
      </c>
      <c r="Y23">
        <v>-57</v>
      </c>
      <c r="Z23">
        <v>14.36</v>
      </c>
      <c r="AA23">
        <v>0</v>
      </c>
    </row>
    <row r="24" spans="7:27">
      <c r="G24" t="s">
        <v>66</v>
      </c>
      <c r="H24" s="74">
        <v>327.9</v>
      </c>
      <c r="I24" s="47">
        <v>0</v>
      </c>
      <c r="J24" s="47">
        <v>0</v>
      </c>
      <c r="K24" s="47">
        <v>0</v>
      </c>
      <c r="L24" s="47">
        <v>0</v>
      </c>
      <c r="M24" s="75">
        <v>18.329999999999998</v>
      </c>
      <c r="N24" s="74">
        <v>0</v>
      </c>
      <c r="O24" s="47">
        <v>0</v>
      </c>
      <c r="P24" s="47">
        <v>0</v>
      </c>
      <c r="Q24" s="47">
        <v>-55</v>
      </c>
      <c r="R24" s="47">
        <v>0</v>
      </c>
      <c r="S24" s="75">
        <v>0</v>
      </c>
      <c r="U24" s="74">
        <v>-55</v>
      </c>
      <c r="V24" s="75">
        <v>346.23</v>
      </c>
      <c r="W24">
        <v>327.9</v>
      </c>
      <c r="X24">
        <v>0</v>
      </c>
      <c r="Y24">
        <v>-55</v>
      </c>
      <c r="Z24">
        <v>18.329999999999998</v>
      </c>
      <c r="AA24">
        <v>0</v>
      </c>
    </row>
    <row r="25" spans="7:27">
      <c r="G25" t="s">
        <v>67</v>
      </c>
      <c r="H25" s="74">
        <v>312.37</v>
      </c>
      <c r="I25" s="47">
        <v>0</v>
      </c>
      <c r="J25" s="47">
        <v>0</v>
      </c>
      <c r="K25" s="47">
        <v>0</v>
      </c>
      <c r="L25" s="47">
        <v>0</v>
      </c>
      <c r="M25" s="75">
        <v>13.29</v>
      </c>
      <c r="N25" s="74">
        <v>0</v>
      </c>
      <c r="O25" s="47">
        <v>0</v>
      </c>
      <c r="P25" s="47">
        <v>0</v>
      </c>
      <c r="Q25" s="47">
        <v>-55</v>
      </c>
      <c r="R25" s="47">
        <v>0</v>
      </c>
      <c r="S25" s="75">
        <v>0</v>
      </c>
      <c r="U25" s="74">
        <v>-55</v>
      </c>
      <c r="V25" s="75">
        <v>325.66000000000003</v>
      </c>
      <c r="W25">
        <v>312.37</v>
      </c>
      <c r="X25">
        <v>0</v>
      </c>
      <c r="Y25">
        <v>-55</v>
      </c>
      <c r="Z25">
        <v>13.29</v>
      </c>
      <c r="AA25">
        <v>0</v>
      </c>
    </row>
    <row r="26" spans="7:27">
      <c r="G26" t="s">
        <v>68</v>
      </c>
      <c r="H26" s="74">
        <v>291.02999999999997</v>
      </c>
      <c r="I26" s="47">
        <v>0</v>
      </c>
      <c r="J26" s="47">
        <v>0</v>
      </c>
      <c r="K26" s="47">
        <v>0</v>
      </c>
      <c r="L26" s="47">
        <v>0</v>
      </c>
      <c r="M26" s="75">
        <v>13.87</v>
      </c>
      <c r="N26" s="74">
        <v>0</v>
      </c>
      <c r="O26" s="47">
        <v>0</v>
      </c>
      <c r="P26" s="47">
        <v>0</v>
      </c>
      <c r="Q26" s="47">
        <v>-56</v>
      </c>
      <c r="R26" s="47">
        <v>0</v>
      </c>
      <c r="S26" s="75">
        <v>0</v>
      </c>
      <c r="U26" s="74">
        <v>-56</v>
      </c>
      <c r="V26" s="75">
        <v>304.89999999999998</v>
      </c>
      <c r="W26">
        <v>291.02999999999997</v>
      </c>
      <c r="X26">
        <v>0</v>
      </c>
      <c r="Y26">
        <v>-56</v>
      </c>
      <c r="Z26">
        <v>13.87</v>
      </c>
      <c r="AA26">
        <v>0</v>
      </c>
    </row>
    <row r="27" spans="7:27">
      <c r="G27" t="s">
        <v>69</v>
      </c>
      <c r="H27" s="74">
        <v>238.64</v>
      </c>
      <c r="I27" s="47">
        <v>0</v>
      </c>
      <c r="J27" s="47">
        <v>0</v>
      </c>
      <c r="K27" s="47">
        <v>0</v>
      </c>
      <c r="L27" s="47">
        <v>0</v>
      </c>
      <c r="M27" s="75">
        <v>10.48</v>
      </c>
      <c r="N27" s="74">
        <v>0</v>
      </c>
      <c r="O27" s="47">
        <v>0</v>
      </c>
      <c r="P27" s="47">
        <v>0</v>
      </c>
      <c r="Q27" s="47">
        <v>-56</v>
      </c>
      <c r="R27" s="47">
        <v>0</v>
      </c>
      <c r="S27" s="75">
        <v>0</v>
      </c>
      <c r="U27" s="74">
        <v>-56</v>
      </c>
      <c r="V27" s="75">
        <v>249.12</v>
      </c>
      <c r="W27">
        <v>238.64</v>
      </c>
      <c r="X27">
        <v>0</v>
      </c>
      <c r="Y27">
        <v>-56</v>
      </c>
      <c r="Z27">
        <v>10.48</v>
      </c>
      <c r="AA27">
        <v>0</v>
      </c>
    </row>
    <row r="28" spans="7:27">
      <c r="G28" t="s">
        <v>70</v>
      </c>
      <c r="H28" s="74">
        <v>223.13</v>
      </c>
      <c r="I28" s="47">
        <v>0</v>
      </c>
      <c r="J28" s="47">
        <v>0</v>
      </c>
      <c r="K28" s="47">
        <v>0</v>
      </c>
      <c r="L28" s="47">
        <v>0</v>
      </c>
      <c r="M28" s="75">
        <v>15.13</v>
      </c>
      <c r="N28" s="74">
        <v>0</v>
      </c>
      <c r="O28" s="47">
        <v>0</v>
      </c>
      <c r="P28" s="47">
        <v>0</v>
      </c>
      <c r="Q28" s="47">
        <v>-54</v>
      </c>
      <c r="R28" s="47">
        <v>0</v>
      </c>
      <c r="S28" s="75">
        <v>0</v>
      </c>
      <c r="U28" s="74">
        <v>-54</v>
      </c>
      <c r="V28" s="75">
        <v>238.26</v>
      </c>
      <c r="W28">
        <v>223.13</v>
      </c>
      <c r="X28">
        <v>0</v>
      </c>
      <c r="Y28">
        <v>-54</v>
      </c>
      <c r="Z28">
        <v>15.13</v>
      </c>
      <c r="AA28">
        <v>0</v>
      </c>
    </row>
    <row r="29" spans="7:27">
      <c r="G29" t="s">
        <v>71</v>
      </c>
      <c r="H29" s="74">
        <v>213.42</v>
      </c>
      <c r="I29" s="47">
        <v>0</v>
      </c>
      <c r="J29" s="47">
        <v>0</v>
      </c>
      <c r="K29" s="47">
        <v>0</v>
      </c>
      <c r="L29" s="47">
        <v>0</v>
      </c>
      <c r="M29" s="75">
        <v>14.36</v>
      </c>
      <c r="N29" s="74">
        <v>0</v>
      </c>
      <c r="O29" s="47">
        <v>0</v>
      </c>
      <c r="P29" s="47">
        <v>0</v>
      </c>
      <c r="Q29" s="47">
        <v>-48</v>
      </c>
      <c r="R29" s="47">
        <v>0</v>
      </c>
      <c r="S29" s="75">
        <v>0</v>
      </c>
      <c r="U29" s="74">
        <v>-48</v>
      </c>
      <c r="V29" s="75">
        <v>227.78</v>
      </c>
      <c r="W29">
        <v>213.42</v>
      </c>
      <c r="X29">
        <v>0</v>
      </c>
      <c r="Y29">
        <v>-48</v>
      </c>
      <c r="Z29">
        <v>14.36</v>
      </c>
      <c r="AA29">
        <v>0</v>
      </c>
    </row>
    <row r="30" spans="7:27">
      <c r="G30" t="s">
        <v>72</v>
      </c>
      <c r="H30" s="74">
        <v>212.45</v>
      </c>
      <c r="I30" s="47">
        <v>0</v>
      </c>
      <c r="J30" s="47">
        <v>0</v>
      </c>
      <c r="K30" s="47">
        <v>0</v>
      </c>
      <c r="L30" s="47">
        <v>0</v>
      </c>
      <c r="M30" s="75">
        <v>12.13</v>
      </c>
      <c r="N30" s="74">
        <v>0</v>
      </c>
      <c r="O30" s="47">
        <v>0</v>
      </c>
      <c r="P30" s="47">
        <v>0</v>
      </c>
      <c r="Q30" s="47">
        <v>-41</v>
      </c>
      <c r="R30" s="47">
        <v>0</v>
      </c>
      <c r="S30" s="75">
        <v>0</v>
      </c>
      <c r="U30" s="74">
        <v>-41</v>
      </c>
      <c r="V30" s="75">
        <v>224.58</v>
      </c>
      <c r="W30">
        <v>212.45</v>
      </c>
      <c r="X30">
        <v>0</v>
      </c>
      <c r="Y30">
        <v>-41</v>
      </c>
      <c r="Z30">
        <v>12.13</v>
      </c>
      <c r="AA30">
        <v>0</v>
      </c>
    </row>
    <row r="31" spans="7:27">
      <c r="G31" t="s">
        <v>73</v>
      </c>
      <c r="H31" s="74">
        <v>223.12</v>
      </c>
      <c r="I31" s="47">
        <v>0</v>
      </c>
      <c r="J31" s="47">
        <v>0</v>
      </c>
      <c r="K31" s="47">
        <v>0</v>
      </c>
      <c r="L31" s="47">
        <v>0</v>
      </c>
      <c r="M31" s="75">
        <v>9.51</v>
      </c>
      <c r="N31" s="74">
        <v>0</v>
      </c>
      <c r="O31" s="47">
        <v>0</v>
      </c>
      <c r="P31" s="47">
        <v>0</v>
      </c>
      <c r="Q31" s="47">
        <v>-35</v>
      </c>
      <c r="R31" s="47">
        <v>0</v>
      </c>
      <c r="S31" s="75">
        <v>0</v>
      </c>
      <c r="U31" s="74">
        <v>-35</v>
      </c>
      <c r="V31" s="75">
        <v>232.63</v>
      </c>
      <c r="W31">
        <v>223.12</v>
      </c>
      <c r="X31">
        <v>0</v>
      </c>
      <c r="Y31">
        <v>-35</v>
      </c>
      <c r="Z31">
        <v>9.51</v>
      </c>
      <c r="AA31">
        <v>0</v>
      </c>
    </row>
    <row r="32" spans="7:27">
      <c r="G32" t="s">
        <v>74</v>
      </c>
      <c r="H32" s="74">
        <v>246.41</v>
      </c>
      <c r="I32" s="47">
        <v>0</v>
      </c>
      <c r="J32" s="47">
        <v>0</v>
      </c>
      <c r="K32" s="47">
        <v>0</v>
      </c>
      <c r="L32" s="47">
        <v>0</v>
      </c>
      <c r="M32" s="75">
        <v>9.6999999999999993</v>
      </c>
      <c r="N32" s="74">
        <v>0</v>
      </c>
      <c r="O32" s="47">
        <v>0</v>
      </c>
      <c r="P32" s="47">
        <v>0</v>
      </c>
      <c r="Q32" s="47">
        <v>-28</v>
      </c>
      <c r="R32" s="47">
        <v>0</v>
      </c>
      <c r="S32" s="75">
        <v>0</v>
      </c>
      <c r="U32" s="74">
        <v>-28</v>
      </c>
      <c r="V32" s="75">
        <v>256.11</v>
      </c>
      <c r="W32">
        <v>246.41</v>
      </c>
      <c r="X32">
        <v>0</v>
      </c>
      <c r="Y32">
        <v>-28</v>
      </c>
      <c r="Z32">
        <v>9.6999999999999993</v>
      </c>
      <c r="AA32">
        <v>0</v>
      </c>
    </row>
    <row r="33" spans="7:27">
      <c r="G33" t="s">
        <v>75</v>
      </c>
      <c r="H33" s="74">
        <v>227</v>
      </c>
      <c r="I33" s="47">
        <v>0</v>
      </c>
      <c r="J33" s="47">
        <v>0</v>
      </c>
      <c r="K33" s="47">
        <v>0</v>
      </c>
      <c r="L33" s="47">
        <v>0</v>
      </c>
      <c r="M33" s="75">
        <v>9.6999999999999993</v>
      </c>
      <c r="N33" s="74">
        <v>0</v>
      </c>
      <c r="O33" s="47">
        <v>0</v>
      </c>
      <c r="P33" s="47">
        <v>0</v>
      </c>
      <c r="Q33" s="47">
        <v>-20</v>
      </c>
      <c r="R33" s="47">
        <v>0</v>
      </c>
      <c r="S33" s="75">
        <v>0</v>
      </c>
      <c r="U33" s="74">
        <v>-20</v>
      </c>
      <c r="V33" s="75">
        <v>236.7</v>
      </c>
      <c r="W33">
        <v>227</v>
      </c>
      <c r="X33">
        <v>0</v>
      </c>
      <c r="Y33">
        <v>-20</v>
      </c>
      <c r="Z33">
        <v>9.6999999999999993</v>
      </c>
      <c r="AA33">
        <v>0</v>
      </c>
    </row>
    <row r="34" spans="7:27">
      <c r="G34" t="s">
        <v>76</v>
      </c>
      <c r="H34" s="74">
        <v>168.8</v>
      </c>
      <c r="I34" s="47">
        <v>0</v>
      </c>
      <c r="J34" s="47">
        <v>0</v>
      </c>
      <c r="K34" s="47">
        <v>0</v>
      </c>
      <c r="L34" s="47">
        <v>0</v>
      </c>
      <c r="M34" s="75">
        <v>9.02</v>
      </c>
      <c r="N34" s="74">
        <v>0</v>
      </c>
      <c r="O34" s="47">
        <v>0</v>
      </c>
      <c r="P34" s="47">
        <v>0</v>
      </c>
      <c r="Q34" s="47">
        <v>-10</v>
      </c>
      <c r="R34" s="47">
        <v>0</v>
      </c>
      <c r="S34" s="75">
        <v>0</v>
      </c>
      <c r="U34" s="74">
        <v>-10</v>
      </c>
      <c r="V34" s="75">
        <v>177.82</v>
      </c>
      <c r="W34">
        <v>168.8</v>
      </c>
      <c r="X34">
        <v>0</v>
      </c>
      <c r="Y34">
        <v>-10</v>
      </c>
      <c r="Z34">
        <v>9.02</v>
      </c>
      <c r="AA34">
        <v>0</v>
      </c>
    </row>
    <row r="35" spans="7:27">
      <c r="G35" t="s">
        <v>77</v>
      </c>
      <c r="H35" s="74">
        <v>120.29</v>
      </c>
      <c r="I35" s="47">
        <v>0</v>
      </c>
      <c r="J35" s="47">
        <v>0</v>
      </c>
      <c r="K35" s="47">
        <v>0</v>
      </c>
      <c r="L35" s="47">
        <v>0</v>
      </c>
      <c r="M35" s="75">
        <v>10.38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130.66999999999999</v>
      </c>
      <c r="W35">
        <v>120.29</v>
      </c>
      <c r="X35">
        <v>0</v>
      </c>
      <c r="Y35">
        <v>0</v>
      </c>
      <c r="Z35">
        <v>10.38</v>
      </c>
      <c r="AA35">
        <v>0</v>
      </c>
    </row>
    <row r="36" spans="7:27">
      <c r="G36" t="s">
        <v>78</v>
      </c>
      <c r="H36" s="74">
        <v>86.34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86.34</v>
      </c>
      <c r="W36">
        <v>86.34</v>
      </c>
      <c r="X36">
        <v>0</v>
      </c>
      <c r="Y36">
        <v>0</v>
      </c>
      <c r="Z36">
        <v>0</v>
      </c>
      <c r="AA36">
        <v>0</v>
      </c>
    </row>
    <row r="37" spans="7:27">
      <c r="G37" t="s">
        <v>79</v>
      </c>
      <c r="H37" s="74">
        <v>32.01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32.01</v>
      </c>
      <c r="W37">
        <v>32.01</v>
      </c>
      <c r="X37">
        <v>0</v>
      </c>
      <c r="Y37">
        <v>0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0</v>
      </c>
      <c r="W38">
        <v>0</v>
      </c>
      <c r="X38">
        <v>0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0</v>
      </c>
      <c r="W39">
        <v>0</v>
      </c>
      <c r="X39">
        <v>0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0</v>
      </c>
      <c r="W40">
        <v>0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0</v>
      </c>
      <c r="W41">
        <v>0</v>
      </c>
      <c r="X41">
        <v>0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34.92</v>
      </c>
      <c r="I42" s="47">
        <v>0</v>
      </c>
      <c r="J42" s="47">
        <v>1.94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36.86</v>
      </c>
      <c r="W42">
        <v>34.92</v>
      </c>
      <c r="X42">
        <v>0</v>
      </c>
      <c r="Y42">
        <v>0</v>
      </c>
      <c r="Z42">
        <v>0</v>
      </c>
      <c r="AA42">
        <v>1.94</v>
      </c>
    </row>
    <row r="43" spans="7:27">
      <c r="G43" t="s">
        <v>85</v>
      </c>
      <c r="H43" s="74">
        <v>47.54</v>
      </c>
      <c r="I43" s="47">
        <v>0</v>
      </c>
      <c r="J43" s="47">
        <v>27.16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74.7</v>
      </c>
      <c r="W43">
        <v>47.54</v>
      </c>
      <c r="X43">
        <v>0</v>
      </c>
      <c r="Y43">
        <v>0</v>
      </c>
      <c r="Z43">
        <v>0</v>
      </c>
      <c r="AA43">
        <v>27.16</v>
      </c>
    </row>
    <row r="44" spans="7:27">
      <c r="G44" t="s">
        <v>86</v>
      </c>
      <c r="H44" s="74">
        <v>70.819999999999993</v>
      </c>
      <c r="I44" s="47">
        <v>0</v>
      </c>
      <c r="J44" s="47">
        <v>44.62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115.44</v>
      </c>
      <c r="W44">
        <v>70.819999999999993</v>
      </c>
      <c r="X44">
        <v>0</v>
      </c>
      <c r="Y44">
        <v>0</v>
      </c>
      <c r="Z44">
        <v>0</v>
      </c>
      <c r="AA44">
        <v>44.62</v>
      </c>
    </row>
    <row r="45" spans="7:27">
      <c r="G45" t="s">
        <v>87</v>
      </c>
      <c r="H45" s="74">
        <v>75.66</v>
      </c>
      <c r="I45" s="47">
        <v>0</v>
      </c>
      <c r="J45" s="47">
        <v>51.42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127.08</v>
      </c>
      <c r="W45">
        <v>75.66</v>
      </c>
      <c r="X45">
        <v>0</v>
      </c>
      <c r="Y45">
        <v>0</v>
      </c>
      <c r="Z45">
        <v>0</v>
      </c>
      <c r="AA45">
        <v>51.42</v>
      </c>
    </row>
    <row r="46" spans="7:27">
      <c r="G46" t="s">
        <v>88</v>
      </c>
      <c r="H46" s="74">
        <v>78.569999999999993</v>
      </c>
      <c r="I46" s="47">
        <v>0</v>
      </c>
      <c r="J46" s="47">
        <v>63.06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141.63</v>
      </c>
      <c r="W46">
        <v>78.569999999999993</v>
      </c>
      <c r="X46">
        <v>0</v>
      </c>
      <c r="Y46">
        <v>0</v>
      </c>
      <c r="Z46">
        <v>0</v>
      </c>
      <c r="AA46">
        <v>63.06</v>
      </c>
    </row>
    <row r="47" spans="7:27">
      <c r="G47" t="s">
        <v>89</v>
      </c>
      <c r="H47" s="74">
        <v>90.22</v>
      </c>
      <c r="I47" s="47">
        <v>0</v>
      </c>
      <c r="J47" s="47">
        <v>83.43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173.65</v>
      </c>
      <c r="W47">
        <v>90.22</v>
      </c>
      <c r="X47">
        <v>0</v>
      </c>
      <c r="Y47">
        <v>0</v>
      </c>
      <c r="Z47">
        <v>0</v>
      </c>
      <c r="AA47">
        <v>83.43</v>
      </c>
    </row>
    <row r="48" spans="7:27">
      <c r="G48" t="s">
        <v>90</v>
      </c>
      <c r="H48" s="74">
        <v>101.86</v>
      </c>
      <c r="I48" s="47">
        <v>0</v>
      </c>
      <c r="J48" s="47">
        <v>90.22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192.08</v>
      </c>
      <c r="W48">
        <v>101.86</v>
      </c>
      <c r="X48">
        <v>0</v>
      </c>
      <c r="Y48">
        <v>0</v>
      </c>
      <c r="Z48">
        <v>0</v>
      </c>
      <c r="AA48">
        <v>90.22</v>
      </c>
    </row>
    <row r="49" spans="7:27">
      <c r="G49" t="s">
        <v>91</v>
      </c>
      <c r="H49" s="74">
        <v>114.47</v>
      </c>
      <c r="I49" s="47">
        <v>0</v>
      </c>
      <c r="J49" s="47">
        <v>95.07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209.54</v>
      </c>
      <c r="W49">
        <v>114.47</v>
      </c>
      <c r="X49">
        <v>0</v>
      </c>
      <c r="Y49">
        <v>0</v>
      </c>
      <c r="Z49">
        <v>0</v>
      </c>
      <c r="AA49">
        <v>95.07</v>
      </c>
    </row>
    <row r="50" spans="7:27">
      <c r="G50" t="s">
        <v>92</v>
      </c>
      <c r="H50" s="74">
        <v>115.44</v>
      </c>
      <c r="I50" s="47">
        <v>0</v>
      </c>
      <c r="J50" s="47">
        <v>104.77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220.21</v>
      </c>
      <c r="W50">
        <v>115.44</v>
      </c>
      <c r="X50">
        <v>0</v>
      </c>
      <c r="Y50">
        <v>0</v>
      </c>
      <c r="Z50">
        <v>0</v>
      </c>
      <c r="AA50">
        <v>104.77</v>
      </c>
    </row>
    <row r="51" spans="7:27">
      <c r="G51" t="s">
        <v>93</v>
      </c>
      <c r="H51" s="74">
        <v>121.26</v>
      </c>
      <c r="I51" s="47">
        <v>0</v>
      </c>
      <c r="J51" s="47">
        <v>107.68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228.94</v>
      </c>
      <c r="W51">
        <v>121.26</v>
      </c>
      <c r="X51">
        <v>0</v>
      </c>
      <c r="Y51">
        <v>0</v>
      </c>
      <c r="Z51">
        <v>0</v>
      </c>
      <c r="AA51">
        <v>107.68</v>
      </c>
    </row>
    <row r="52" spans="7:27">
      <c r="G52" t="s">
        <v>94</v>
      </c>
      <c r="H52" s="74">
        <v>125.14</v>
      </c>
      <c r="I52" s="47">
        <v>0</v>
      </c>
      <c r="J52" s="47">
        <v>116.41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241.55</v>
      </c>
      <c r="W52">
        <v>125.14</v>
      </c>
      <c r="X52">
        <v>0</v>
      </c>
      <c r="Y52">
        <v>0</v>
      </c>
      <c r="Z52">
        <v>0</v>
      </c>
      <c r="AA52">
        <v>116.41</v>
      </c>
    </row>
    <row r="53" spans="7:27">
      <c r="G53" t="s">
        <v>95</v>
      </c>
      <c r="H53" s="74">
        <v>132.91</v>
      </c>
      <c r="I53" s="47">
        <v>0</v>
      </c>
      <c r="J53" s="47">
        <v>129.02000000000001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261.93</v>
      </c>
      <c r="W53">
        <v>132.91</v>
      </c>
      <c r="X53">
        <v>0</v>
      </c>
      <c r="Y53">
        <v>0</v>
      </c>
      <c r="Z53">
        <v>0</v>
      </c>
      <c r="AA53">
        <v>129.02000000000001</v>
      </c>
    </row>
    <row r="54" spans="7:27">
      <c r="G54" t="s">
        <v>96</v>
      </c>
      <c r="H54" s="74">
        <v>143.58000000000001</v>
      </c>
      <c r="I54" s="47">
        <v>0</v>
      </c>
      <c r="J54" s="47">
        <v>111.56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255.14</v>
      </c>
      <c r="W54">
        <v>143.58000000000001</v>
      </c>
      <c r="X54">
        <v>0</v>
      </c>
      <c r="Y54">
        <v>0</v>
      </c>
      <c r="Z54">
        <v>0</v>
      </c>
      <c r="AA54">
        <v>111.56</v>
      </c>
    </row>
    <row r="55" spans="7:27">
      <c r="G55" t="s">
        <v>97</v>
      </c>
      <c r="H55" s="74">
        <v>136.79</v>
      </c>
      <c r="I55" s="47">
        <v>0</v>
      </c>
      <c r="J55" s="47">
        <v>13.58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150.37</v>
      </c>
      <c r="W55">
        <v>136.79</v>
      </c>
      <c r="X55">
        <v>0</v>
      </c>
      <c r="Y55">
        <v>0</v>
      </c>
      <c r="Z55">
        <v>0</v>
      </c>
      <c r="AA55">
        <v>13.58</v>
      </c>
    </row>
    <row r="56" spans="7:27">
      <c r="G56" t="s">
        <v>98</v>
      </c>
      <c r="H56" s="74">
        <v>134.85</v>
      </c>
      <c r="I56" s="47">
        <v>0</v>
      </c>
      <c r="J56" s="47">
        <v>11.64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146.49</v>
      </c>
      <c r="W56">
        <v>134.85</v>
      </c>
      <c r="X56">
        <v>0</v>
      </c>
      <c r="Y56">
        <v>0</v>
      </c>
      <c r="Z56">
        <v>0</v>
      </c>
      <c r="AA56">
        <v>11.64</v>
      </c>
    </row>
    <row r="57" spans="7:27">
      <c r="G57" t="s">
        <v>99</v>
      </c>
      <c r="H57" s="74">
        <v>133.87</v>
      </c>
      <c r="I57" s="47">
        <v>0</v>
      </c>
      <c r="J57" s="47">
        <v>61.12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194.99</v>
      </c>
      <c r="W57">
        <v>133.87</v>
      </c>
      <c r="X57">
        <v>0</v>
      </c>
      <c r="Y57">
        <v>0</v>
      </c>
      <c r="Z57">
        <v>0</v>
      </c>
      <c r="AA57">
        <v>61.12</v>
      </c>
    </row>
    <row r="58" spans="7:27">
      <c r="G58" t="s">
        <v>100</v>
      </c>
      <c r="H58" s="74">
        <v>156.19</v>
      </c>
      <c r="I58" s="47">
        <v>0</v>
      </c>
      <c r="J58" s="47">
        <v>105.74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261.93</v>
      </c>
      <c r="W58">
        <v>156.19</v>
      </c>
      <c r="X58">
        <v>0</v>
      </c>
      <c r="Y58">
        <v>0</v>
      </c>
      <c r="Z58">
        <v>0</v>
      </c>
      <c r="AA58">
        <v>105.74</v>
      </c>
    </row>
    <row r="59" spans="7:27">
      <c r="G59" t="s">
        <v>101</v>
      </c>
      <c r="H59" s="74">
        <v>194.02</v>
      </c>
      <c r="I59" s="47">
        <v>0</v>
      </c>
      <c r="J59" s="47">
        <v>148.43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342.45</v>
      </c>
      <c r="W59">
        <v>194.02</v>
      </c>
      <c r="X59">
        <v>0</v>
      </c>
      <c r="Y59">
        <v>0</v>
      </c>
      <c r="Z59">
        <v>0</v>
      </c>
      <c r="AA59">
        <v>148.43</v>
      </c>
    </row>
    <row r="60" spans="7:27">
      <c r="G60" t="s">
        <v>102</v>
      </c>
      <c r="H60" s="74">
        <v>231.85</v>
      </c>
      <c r="I60" s="47">
        <v>0</v>
      </c>
      <c r="J60" s="47">
        <v>191.11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422.96</v>
      </c>
      <c r="W60">
        <v>231.85</v>
      </c>
      <c r="X60">
        <v>0</v>
      </c>
      <c r="Y60">
        <v>0</v>
      </c>
      <c r="Z60">
        <v>0</v>
      </c>
      <c r="AA60">
        <v>191.11</v>
      </c>
    </row>
    <row r="61" spans="7:27">
      <c r="G61" t="s">
        <v>103</v>
      </c>
      <c r="H61" s="74">
        <v>291.02999999999997</v>
      </c>
      <c r="I61" s="47">
        <v>0</v>
      </c>
      <c r="J61" s="47">
        <v>230.88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521.91</v>
      </c>
      <c r="W61">
        <v>291.02999999999997</v>
      </c>
      <c r="X61">
        <v>0</v>
      </c>
      <c r="Y61">
        <v>0</v>
      </c>
      <c r="Z61">
        <v>0</v>
      </c>
      <c r="AA61">
        <v>230.88</v>
      </c>
    </row>
    <row r="62" spans="7:27">
      <c r="G62" t="s">
        <v>104</v>
      </c>
      <c r="H62" s="74">
        <v>306.55</v>
      </c>
      <c r="I62" s="47">
        <v>0</v>
      </c>
      <c r="J62" s="47">
        <v>262.89999999999998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569.45000000000005</v>
      </c>
      <c r="W62">
        <v>306.55</v>
      </c>
      <c r="X62">
        <v>0</v>
      </c>
      <c r="Y62">
        <v>0</v>
      </c>
      <c r="Z62">
        <v>0</v>
      </c>
      <c r="AA62">
        <v>262.89999999999998</v>
      </c>
    </row>
    <row r="63" spans="7:27">
      <c r="G63" t="s">
        <v>105</v>
      </c>
      <c r="H63" s="74">
        <v>388.04</v>
      </c>
      <c r="I63" s="47">
        <v>0</v>
      </c>
      <c r="J63" s="47">
        <v>284.24</v>
      </c>
      <c r="K63" s="47">
        <v>0</v>
      </c>
      <c r="L63" s="47">
        <v>0</v>
      </c>
      <c r="M63" s="75">
        <v>12.22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684.5</v>
      </c>
      <c r="W63">
        <v>388.04</v>
      </c>
      <c r="X63">
        <v>0</v>
      </c>
      <c r="Y63">
        <v>0</v>
      </c>
      <c r="Z63">
        <v>12.22</v>
      </c>
      <c r="AA63">
        <v>284.24</v>
      </c>
    </row>
    <row r="64" spans="7:27">
      <c r="G64" t="s">
        <v>106</v>
      </c>
      <c r="H64" s="74">
        <v>391.93</v>
      </c>
      <c r="I64" s="47">
        <v>0</v>
      </c>
      <c r="J64" s="47">
        <v>302.67</v>
      </c>
      <c r="K64" s="47">
        <v>0</v>
      </c>
      <c r="L64" s="47">
        <v>0</v>
      </c>
      <c r="M64" s="75">
        <v>14.45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709.05</v>
      </c>
      <c r="W64">
        <v>391.93</v>
      </c>
      <c r="X64">
        <v>0</v>
      </c>
      <c r="Y64">
        <v>0</v>
      </c>
      <c r="Z64">
        <v>14.45</v>
      </c>
      <c r="AA64">
        <v>302.67</v>
      </c>
    </row>
    <row r="65" spans="7:27">
      <c r="G65" t="s">
        <v>107</v>
      </c>
      <c r="H65" s="74">
        <v>421.03</v>
      </c>
      <c r="I65" s="47">
        <v>0</v>
      </c>
      <c r="J65" s="47">
        <v>308.49</v>
      </c>
      <c r="K65" s="47">
        <v>0</v>
      </c>
      <c r="L65" s="47">
        <v>0</v>
      </c>
      <c r="M65" s="75">
        <v>11.64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741.16</v>
      </c>
      <c r="W65">
        <v>421.03</v>
      </c>
      <c r="X65">
        <v>0</v>
      </c>
      <c r="Y65">
        <v>0</v>
      </c>
      <c r="Z65">
        <v>11.64</v>
      </c>
      <c r="AA65">
        <v>308.49</v>
      </c>
    </row>
    <row r="66" spans="7:27">
      <c r="G66" t="s">
        <v>108</v>
      </c>
      <c r="H66" s="74">
        <v>447.22</v>
      </c>
      <c r="I66" s="47">
        <v>0</v>
      </c>
      <c r="J66" s="47">
        <v>319.16000000000003</v>
      </c>
      <c r="K66" s="47">
        <v>0</v>
      </c>
      <c r="L66" s="47">
        <v>0</v>
      </c>
      <c r="M66" s="75">
        <v>10.48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776.86</v>
      </c>
      <c r="W66">
        <v>447.22</v>
      </c>
      <c r="X66">
        <v>0</v>
      </c>
      <c r="Y66">
        <v>0</v>
      </c>
      <c r="Z66">
        <v>10.48</v>
      </c>
      <c r="AA66">
        <v>319.16000000000003</v>
      </c>
    </row>
    <row r="67" spans="7:27">
      <c r="G67" t="s">
        <v>109</v>
      </c>
      <c r="H67" s="74">
        <v>527.74</v>
      </c>
      <c r="I67" s="47">
        <v>0</v>
      </c>
      <c r="J67" s="47">
        <v>326.92</v>
      </c>
      <c r="K67" s="47">
        <v>0</v>
      </c>
      <c r="L67" s="47">
        <v>0</v>
      </c>
      <c r="M67" s="75">
        <v>7.86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862.52</v>
      </c>
      <c r="W67">
        <v>527.74</v>
      </c>
      <c r="X67">
        <v>0</v>
      </c>
      <c r="Y67">
        <v>0</v>
      </c>
      <c r="Z67">
        <v>7.86</v>
      </c>
      <c r="AA67">
        <v>326.92</v>
      </c>
    </row>
    <row r="68" spans="7:27">
      <c r="G68" t="s">
        <v>110</v>
      </c>
      <c r="H68" s="74">
        <v>388.04</v>
      </c>
      <c r="I68" s="47">
        <v>0</v>
      </c>
      <c r="J68" s="47">
        <v>325.95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713.99</v>
      </c>
      <c r="W68">
        <v>388.04</v>
      </c>
      <c r="X68">
        <v>0</v>
      </c>
      <c r="Y68">
        <v>0</v>
      </c>
      <c r="Z68">
        <v>0</v>
      </c>
      <c r="AA68">
        <v>325.95</v>
      </c>
    </row>
    <row r="69" spans="7:27">
      <c r="G69" t="s">
        <v>111</v>
      </c>
      <c r="H69" s="74">
        <v>413.65</v>
      </c>
      <c r="I69" s="47">
        <v>0</v>
      </c>
      <c r="J69" s="47">
        <v>327.89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741.54</v>
      </c>
      <c r="W69">
        <v>413.65</v>
      </c>
      <c r="X69">
        <v>0</v>
      </c>
      <c r="Y69">
        <v>0</v>
      </c>
      <c r="Z69">
        <v>0</v>
      </c>
      <c r="AA69">
        <v>327.89</v>
      </c>
    </row>
    <row r="70" spans="7:27">
      <c r="G70" t="s">
        <v>112</v>
      </c>
      <c r="H70" s="74">
        <v>605.35</v>
      </c>
      <c r="I70" s="47">
        <v>0</v>
      </c>
      <c r="J70" s="47">
        <v>326.92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932.27</v>
      </c>
      <c r="W70">
        <v>605.35</v>
      </c>
      <c r="X70">
        <v>0</v>
      </c>
      <c r="Y70">
        <v>0</v>
      </c>
      <c r="Z70">
        <v>0</v>
      </c>
      <c r="AA70">
        <v>326.92</v>
      </c>
    </row>
    <row r="71" spans="7:27">
      <c r="G71" t="s">
        <v>113</v>
      </c>
      <c r="H71" s="74">
        <v>623.87</v>
      </c>
      <c r="I71" s="47">
        <v>0</v>
      </c>
      <c r="J71" s="47">
        <v>272.60000000000002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896.47</v>
      </c>
      <c r="W71">
        <v>623.87</v>
      </c>
      <c r="X71">
        <v>0</v>
      </c>
      <c r="Y71">
        <v>0</v>
      </c>
      <c r="Z71">
        <v>0</v>
      </c>
      <c r="AA71">
        <v>272.60000000000002</v>
      </c>
    </row>
    <row r="72" spans="7:27">
      <c r="G72" t="s">
        <v>114</v>
      </c>
      <c r="H72" s="74">
        <v>632.5</v>
      </c>
      <c r="I72" s="47">
        <v>0</v>
      </c>
      <c r="J72" s="47">
        <v>268.72000000000003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901.22</v>
      </c>
      <c r="W72">
        <v>632.5</v>
      </c>
      <c r="X72">
        <v>0</v>
      </c>
      <c r="Y72">
        <v>0</v>
      </c>
      <c r="Z72">
        <v>0</v>
      </c>
      <c r="AA72">
        <v>268.72000000000003</v>
      </c>
    </row>
    <row r="73" spans="7:27">
      <c r="G73" t="s">
        <v>115</v>
      </c>
      <c r="H73" s="74">
        <v>465.59</v>
      </c>
      <c r="I73" s="47">
        <v>0</v>
      </c>
      <c r="J73" s="47">
        <v>214.28</v>
      </c>
      <c r="K73" s="47">
        <v>0</v>
      </c>
      <c r="L73" s="47">
        <v>0</v>
      </c>
      <c r="M73" s="75">
        <v>3.68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683.55</v>
      </c>
      <c r="W73">
        <v>465.59</v>
      </c>
      <c r="X73">
        <v>0</v>
      </c>
      <c r="Y73">
        <v>0</v>
      </c>
      <c r="Z73">
        <v>3.68</v>
      </c>
      <c r="AA73">
        <v>214.28</v>
      </c>
    </row>
    <row r="74" spans="7:27">
      <c r="G74" t="s">
        <v>116</v>
      </c>
      <c r="H74" s="74">
        <v>422.8</v>
      </c>
      <c r="I74" s="47">
        <v>27.47</v>
      </c>
      <c r="J74" s="47">
        <v>94.19</v>
      </c>
      <c r="K74" s="47">
        <v>0</v>
      </c>
      <c r="L74" s="47">
        <v>0</v>
      </c>
      <c r="M74" s="75">
        <v>4.82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549.28</v>
      </c>
      <c r="W74">
        <v>422.8</v>
      </c>
      <c r="X74">
        <v>27.47</v>
      </c>
      <c r="Y74">
        <v>0</v>
      </c>
      <c r="Z74">
        <v>4.82</v>
      </c>
      <c r="AA74">
        <v>94.19</v>
      </c>
    </row>
    <row r="75" spans="7:27">
      <c r="G75" t="s">
        <v>117</v>
      </c>
      <c r="H75" s="74">
        <v>390.93</v>
      </c>
      <c r="I75" s="47">
        <v>2.19</v>
      </c>
      <c r="J75" s="47">
        <v>5.0999999999999996</v>
      </c>
      <c r="K75" s="47">
        <v>0</v>
      </c>
      <c r="L75" s="47">
        <v>0</v>
      </c>
      <c r="M75" s="75">
        <v>0.28999999999999998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398.51</v>
      </c>
      <c r="W75">
        <v>390.93</v>
      </c>
      <c r="X75">
        <v>2.19</v>
      </c>
      <c r="Y75">
        <v>0</v>
      </c>
      <c r="Z75">
        <v>0.28999999999999998</v>
      </c>
      <c r="AA75">
        <v>5.0999999999999996</v>
      </c>
    </row>
    <row r="76" spans="7:27">
      <c r="G76" t="s">
        <v>118</v>
      </c>
      <c r="H76" s="74">
        <v>390.82</v>
      </c>
      <c r="I76" s="47">
        <v>3.73</v>
      </c>
      <c r="J76" s="47">
        <v>10.130000000000001</v>
      </c>
      <c r="K76" s="47">
        <v>0</v>
      </c>
      <c r="L76" s="47">
        <v>0</v>
      </c>
      <c r="M76" s="75">
        <v>0.52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405.2</v>
      </c>
      <c r="W76">
        <v>390.82</v>
      </c>
      <c r="X76">
        <v>3.73</v>
      </c>
      <c r="Y76">
        <v>0</v>
      </c>
      <c r="Z76">
        <v>0.52</v>
      </c>
      <c r="AA76">
        <v>10.130000000000001</v>
      </c>
    </row>
    <row r="77" spans="7:27">
      <c r="G77" t="s">
        <v>119</v>
      </c>
      <c r="H77" s="74">
        <v>390.61</v>
      </c>
      <c r="I77" s="47">
        <v>4.4000000000000004</v>
      </c>
      <c r="J77" s="47">
        <v>8.35</v>
      </c>
      <c r="K77" s="47">
        <v>0</v>
      </c>
      <c r="L77" s="47">
        <v>0</v>
      </c>
      <c r="M77" s="75">
        <v>0.44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403.8</v>
      </c>
      <c r="W77">
        <v>390.61</v>
      </c>
      <c r="X77">
        <v>4.4000000000000004</v>
      </c>
      <c r="Y77">
        <v>0</v>
      </c>
      <c r="Z77">
        <v>0.44</v>
      </c>
      <c r="AA77">
        <v>8.35</v>
      </c>
    </row>
    <row r="78" spans="7:27">
      <c r="G78" t="s">
        <v>120</v>
      </c>
      <c r="H78" s="74">
        <v>393.91</v>
      </c>
      <c r="I78" s="47">
        <v>4.82</v>
      </c>
      <c r="J78" s="47">
        <v>7.16</v>
      </c>
      <c r="K78" s="47">
        <v>0</v>
      </c>
      <c r="L78" s="47">
        <v>0</v>
      </c>
      <c r="M78" s="75">
        <v>0.32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406.21</v>
      </c>
      <c r="W78">
        <v>393.91</v>
      </c>
      <c r="X78">
        <v>4.82</v>
      </c>
      <c r="Y78">
        <v>0</v>
      </c>
      <c r="Z78">
        <v>0.32</v>
      </c>
      <c r="AA78">
        <v>7.16</v>
      </c>
    </row>
    <row r="79" spans="7:27">
      <c r="G79" t="s">
        <v>121</v>
      </c>
      <c r="H79" s="74">
        <v>388.06</v>
      </c>
      <c r="I79" s="47">
        <v>0.02</v>
      </c>
      <c r="J79" s="47">
        <v>0.03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388.11</v>
      </c>
      <c r="W79">
        <v>388.06</v>
      </c>
      <c r="X79">
        <v>0.02</v>
      </c>
      <c r="Y79">
        <v>0</v>
      </c>
      <c r="Z79">
        <v>0</v>
      </c>
      <c r="AA79">
        <v>0.03</v>
      </c>
    </row>
    <row r="80" spans="7:27">
      <c r="G80" t="s">
        <v>122</v>
      </c>
      <c r="H80" s="74">
        <v>389.36</v>
      </c>
      <c r="I80" s="47">
        <v>0.82</v>
      </c>
      <c r="J80" s="47">
        <v>1.17</v>
      </c>
      <c r="K80" s="47">
        <v>0</v>
      </c>
      <c r="L80" s="47">
        <v>0</v>
      </c>
      <c r="M80" s="75">
        <v>0.04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391.39</v>
      </c>
      <c r="W80">
        <v>389.36</v>
      </c>
      <c r="X80">
        <v>0.82</v>
      </c>
      <c r="Y80">
        <v>0</v>
      </c>
      <c r="Z80">
        <v>0.04</v>
      </c>
      <c r="AA80">
        <v>1.17</v>
      </c>
    </row>
    <row r="81" spans="7:27">
      <c r="G81" t="s">
        <v>123</v>
      </c>
      <c r="H81" s="74">
        <v>391.97</v>
      </c>
      <c r="I81" s="47">
        <v>2.5499999999999998</v>
      </c>
      <c r="J81" s="47">
        <v>3.81</v>
      </c>
      <c r="K81" s="47">
        <v>0</v>
      </c>
      <c r="L81" s="47">
        <v>0</v>
      </c>
      <c r="M81" s="75">
        <v>0.19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398.52</v>
      </c>
      <c r="W81">
        <v>391.97</v>
      </c>
      <c r="X81">
        <v>2.5499999999999998</v>
      </c>
      <c r="Y81">
        <v>0</v>
      </c>
      <c r="Z81">
        <v>0.19</v>
      </c>
      <c r="AA81">
        <v>3.81</v>
      </c>
    </row>
    <row r="82" spans="7:27">
      <c r="G82" t="s">
        <v>124</v>
      </c>
      <c r="H82" s="74">
        <v>397.44</v>
      </c>
      <c r="I82" s="47">
        <v>4.37</v>
      </c>
      <c r="J82" s="47">
        <v>6.63</v>
      </c>
      <c r="K82" s="47">
        <v>0</v>
      </c>
      <c r="L82" s="47">
        <v>0</v>
      </c>
      <c r="M82" s="75">
        <v>0.37</v>
      </c>
      <c r="N82" s="74">
        <v>0</v>
      </c>
      <c r="O82" s="47">
        <v>0</v>
      </c>
      <c r="P82" s="47">
        <v>0</v>
      </c>
      <c r="Q82" s="47">
        <v>-10</v>
      </c>
      <c r="R82" s="47">
        <v>0</v>
      </c>
      <c r="S82" s="75">
        <v>0</v>
      </c>
      <c r="U82" s="74">
        <v>-10</v>
      </c>
      <c r="V82" s="75">
        <v>408.81</v>
      </c>
      <c r="W82">
        <v>397.44</v>
      </c>
      <c r="X82">
        <v>4.37</v>
      </c>
      <c r="Y82">
        <v>-10</v>
      </c>
      <c r="Z82">
        <v>0.37</v>
      </c>
      <c r="AA82">
        <v>6.63</v>
      </c>
    </row>
    <row r="83" spans="7:27">
      <c r="G83" t="s">
        <v>125</v>
      </c>
      <c r="H83" s="74">
        <v>407.43</v>
      </c>
      <c r="I83" s="47">
        <v>11.4</v>
      </c>
      <c r="J83" s="47">
        <v>17.010000000000002</v>
      </c>
      <c r="K83" s="47">
        <v>0</v>
      </c>
      <c r="L83" s="47">
        <v>0</v>
      </c>
      <c r="M83" s="75">
        <v>1.47</v>
      </c>
      <c r="N83" s="74">
        <v>0</v>
      </c>
      <c r="O83" s="47">
        <v>0</v>
      </c>
      <c r="P83" s="47">
        <v>0</v>
      </c>
      <c r="Q83" s="47">
        <v>-10</v>
      </c>
      <c r="R83" s="47">
        <v>0</v>
      </c>
      <c r="S83" s="75">
        <v>0</v>
      </c>
      <c r="U83" s="74">
        <v>-10</v>
      </c>
      <c r="V83" s="75">
        <v>437.31</v>
      </c>
      <c r="W83">
        <v>407.43</v>
      </c>
      <c r="X83">
        <v>11.4</v>
      </c>
      <c r="Y83">
        <v>-10</v>
      </c>
      <c r="Z83">
        <v>1.47</v>
      </c>
      <c r="AA83">
        <v>17.010000000000002</v>
      </c>
    </row>
    <row r="84" spans="7:27">
      <c r="G84" t="s">
        <v>126</v>
      </c>
      <c r="H84" s="74">
        <v>407.05</v>
      </c>
      <c r="I84" s="47">
        <v>7.71</v>
      </c>
      <c r="J84" s="47">
        <v>14.18</v>
      </c>
      <c r="K84" s="47">
        <v>0</v>
      </c>
      <c r="L84" s="47">
        <v>0</v>
      </c>
      <c r="M84" s="75">
        <v>1.28</v>
      </c>
      <c r="N84" s="74">
        <v>0</v>
      </c>
      <c r="O84" s="47">
        <v>0</v>
      </c>
      <c r="P84" s="47">
        <v>0</v>
      </c>
      <c r="Q84" s="47">
        <v>-14</v>
      </c>
      <c r="R84" s="47">
        <v>0</v>
      </c>
      <c r="S84" s="75">
        <v>0</v>
      </c>
      <c r="U84" s="74">
        <v>-14</v>
      </c>
      <c r="V84" s="75">
        <v>430.22</v>
      </c>
      <c r="W84">
        <v>407.05</v>
      </c>
      <c r="X84">
        <v>7.71</v>
      </c>
      <c r="Y84">
        <v>-14</v>
      </c>
      <c r="Z84">
        <v>1.28</v>
      </c>
      <c r="AA84">
        <v>14.18</v>
      </c>
    </row>
    <row r="85" spans="7:27">
      <c r="G85" t="s">
        <v>127</v>
      </c>
      <c r="H85" s="74">
        <v>411.43</v>
      </c>
      <c r="I85" s="47">
        <v>7.52</v>
      </c>
      <c r="J85" s="47">
        <v>10.48</v>
      </c>
      <c r="K85" s="47">
        <v>0</v>
      </c>
      <c r="L85" s="47">
        <v>0</v>
      </c>
      <c r="M85" s="75">
        <v>1.45</v>
      </c>
      <c r="N85" s="74">
        <v>0</v>
      </c>
      <c r="O85" s="47">
        <v>0</v>
      </c>
      <c r="P85" s="47">
        <v>0</v>
      </c>
      <c r="Q85" s="47">
        <v>-16</v>
      </c>
      <c r="R85" s="47">
        <v>0</v>
      </c>
      <c r="S85" s="75">
        <v>0</v>
      </c>
      <c r="U85" s="74">
        <v>-16</v>
      </c>
      <c r="V85" s="75">
        <v>430.88</v>
      </c>
      <c r="W85">
        <v>411.43</v>
      </c>
      <c r="X85">
        <v>7.52</v>
      </c>
      <c r="Y85">
        <v>-16</v>
      </c>
      <c r="Z85">
        <v>1.45</v>
      </c>
      <c r="AA85">
        <v>10.48</v>
      </c>
    </row>
    <row r="86" spans="7:27">
      <c r="G86" t="s">
        <v>128</v>
      </c>
      <c r="H86" s="74">
        <v>425.54</v>
      </c>
      <c r="I86" s="47">
        <v>11.54</v>
      </c>
      <c r="J86" s="47">
        <v>10.19</v>
      </c>
      <c r="K86" s="47">
        <v>0</v>
      </c>
      <c r="L86" s="47">
        <v>0</v>
      </c>
      <c r="M86" s="75">
        <v>1.98</v>
      </c>
      <c r="N86" s="74">
        <v>0</v>
      </c>
      <c r="O86" s="47">
        <v>0</v>
      </c>
      <c r="P86" s="47">
        <v>0</v>
      </c>
      <c r="Q86" s="47">
        <v>-22</v>
      </c>
      <c r="R86" s="47">
        <v>0</v>
      </c>
      <c r="S86" s="75">
        <v>0</v>
      </c>
      <c r="U86" s="74">
        <v>-22</v>
      </c>
      <c r="V86" s="75">
        <v>449.25</v>
      </c>
      <c r="W86">
        <v>425.54</v>
      </c>
      <c r="X86">
        <v>11.54</v>
      </c>
      <c r="Y86">
        <v>-22</v>
      </c>
      <c r="Z86">
        <v>1.98</v>
      </c>
      <c r="AA86">
        <v>10.19</v>
      </c>
    </row>
    <row r="87" spans="7:27">
      <c r="G87" t="s">
        <v>129</v>
      </c>
      <c r="H87" s="74">
        <v>441.58</v>
      </c>
      <c r="I87" s="47">
        <v>17.72</v>
      </c>
      <c r="J87" s="47">
        <v>10.77</v>
      </c>
      <c r="K87" s="47">
        <v>0</v>
      </c>
      <c r="L87" s="47">
        <v>0</v>
      </c>
      <c r="M87" s="75">
        <v>1.44</v>
      </c>
      <c r="N87" s="74">
        <v>0</v>
      </c>
      <c r="O87" s="47">
        <v>0</v>
      </c>
      <c r="P87" s="47">
        <v>0</v>
      </c>
      <c r="Q87" s="47">
        <v>-21</v>
      </c>
      <c r="R87" s="47">
        <v>0</v>
      </c>
      <c r="S87" s="75">
        <v>0</v>
      </c>
      <c r="U87" s="74">
        <v>-21</v>
      </c>
      <c r="V87" s="75">
        <v>471.51</v>
      </c>
      <c r="W87">
        <v>441.58</v>
      </c>
      <c r="X87">
        <v>17.72</v>
      </c>
      <c r="Y87">
        <v>-21</v>
      </c>
      <c r="Z87">
        <v>1.44</v>
      </c>
      <c r="AA87">
        <v>10.77</v>
      </c>
    </row>
    <row r="88" spans="7:27">
      <c r="G88" t="s">
        <v>130</v>
      </c>
      <c r="H88" s="74">
        <v>453.24</v>
      </c>
      <c r="I88" s="47">
        <v>19.55</v>
      </c>
      <c r="J88" s="47">
        <v>16.79</v>
      </c>
      <c r="K88" s="47">
        <v>0</v>
      </c>
      <c r="L88" s="47">
        <v>0</v>
      </c>
      <c r="M88" s="75">
        <v>1.54</v>
      </c>
      <c r="N88" s="74">
        <v>0</v>
      </c>
      <c r="O88" s="47">
        <v>0</v>
      </c>
      <c r="P88" s="47">
        <v>0</v>
      </c>
      <c r="Q88" s="47">
        <v>-24</v>
      </c>
      <c r="R88" s="47">
        <v>0</v>
      </c>
      <c r="S88" s="75">
        <v>0</v>
      </c>
      <c r="U88" s="74">
        <v>-24</v>
      </c>
      <c r="V88" s="75">
        <v>491.12</v>
      </c>
      <c r="W88">
        <v>453.24</v>
      </c>
      <c r="X88">
        <v>19.55</v>
      </c>
      <c r="Y88">
        <v>-24</v>
      </c>
      <c r="Z88">
        <v>1.54</v>
      </c>
      <c r="AA88">
        <v>16.79</v>
      </c>
    </row>
    <row r="89" spans="7:27">
      <c r="G89" t="s">
        <v>131</v>
      </c>
      <c r="H89" s="74">
        <v>479.63</v>
      </c>
      <c r="I89" s="47">
        <v>25.03</v>
      </c>
      <c r="J89" s="47">
        <v>25.3</v>
      </c>
      <c r="K89" s="47">
        <v>0</v>
      </c>
      <c r="L89" s="47">
        <v>0</v>
      </c>
      <c r="M89" s="75">
        <v>2.08</v>
      </c>
      <c r="N89" s="74">
        <v>0</v>
      </c>
      <c r="O89" s="47">
        <v>0</v>
      </c>
      <c r="P89" s="47">
        <v>0</v>
      </c>
      <c r="Q89" s="47">
        <v>-26</v>
      </c>
      <c r="R89" s="47">
        <v>0</v>
      </c>
      <c r="S89" s="75">
        <v>0</v>
      </c>
      <c r="U89" s="74">
        <v>-26</v>
      </c>
      <c r="V89" s="75">
        <v>532.04</v>
      </c>
      <c r="W89">
        <v>479.63</v>
      </c>
      <c r="X89">
        <v>25.03</v>
      </c>
      <c r="Y89">
        <v>-26</v>
      </c>
      <c r="Z89">
        <v>2.08</v>
      </c>
      <c r="AA89">
        <v>25.3</v>
      </c>
    </row>
    <row r="90" spans="7:27">
      <c r="G90" t="s">
        <v>132</v>
      </c>
      <c r="H90" s="74">
        <v>495.54</v>
      </c>
      <c r="I90" s="47">
        <v>28.43</v>
      </c>
      <c r="J90" s="47">
        <v>33.409999999999997</v>
      </c>
      <c r="K90" s="47">
        <v>0</v>
      </c>
      <c r="L90" s="47">
        <v>0</v>
      </c>
      <c r="M90" s="75">
        <v>1.71</v>
      </c>
      <c r="N90" s="74">
        <v>0</v>
      </c>
      <c r="O90" s="47">
        <v>0</v>
      </c>
      <c r="P90" s="47">
        <v>0</v>
      </c>
      <c r="Q90" s="47">
        <v>-28</v>
      </c>
      <c r="R90" s="47">
        <v>0</v>
      </c>
      <c r="S90" s="75">
        <v>0</v>
      </c>
      <c r="U90" s="74">
        <v>-28</v>
      </c>
      <c r="V90" s="75">
        <v>559.09</v>
      </c>
      <c r="W90">
        <v>495.54</v>
      </c>
      <c r="X90">
        <v>28.43</v>
      </c>
      <c r="Y90">
        <v>-28</v>
      </c>
      <c r="Z90">
        <v>1.71</v>
      </c>
      <c r="AA90">
        <v>33.409999999999997</v>
      </c>
    </row>
    <row r="91" spans="7:27">
      <c r="G91" t="s">
        <v>133</v>
      </c>
      <c r="H91" s="74">
        <v>495.65</v>
      </c>
      <c r="I91" s="47">
        <v>22.56</v>
      </c>
      <c r="J91" s="47">
        <v>49.21</v>
      </c>
      <c r="K91" s="47">
        <v>0</v>
      </c>
      <c r="L91" s="47">
        <v>0</v>
      </c>
      <c r="M91" s="75">
        <v>2.74</v>
      </c>
      <c r="N91" s="74">
        <v>0</v>
      </c>
      <c r="O91" s="47">
        <v>0</v>
      </c>
      <c r="P91" s="47">
        <v>0</v>
      </c>
      <c r="Q91" s="47">
        <v>-31</v>
      </c>
      <c r="R91" s="47">
        <v>0</v>
      </c>
      <c r="S91" s="75">
        <v>0</v>
      </c>
      <c r="U91" s="74">
        <v>-31</v>
      </c>
      <c r="V91" s="75">
        <v>570.16</v>
      </c>
      <c r="W91">
        <v>495.65</v>
      </c>
      <c r="X91">
        <v>22.56</v>
      </c>
      <c r="Y91">
        <v>-31</v>
      </c>
      <c r="Z91">
        <v>2.74</v>
      </c>
      <c r="AA91">
        <v>49.21</v>
      </c>
    </row>
    <row r="92" spans="7:27">
      <c r="G92" t="s">
        <v>134</v>
      </c>
      <c r="H92" s="74">
        <v>506.43</v>
      </c>
      <c r="I92" s="47">
        <v>27.64</v>
      </c>
      <c r="J92" s="47">
        <v>58.85</v>
      </c>
      <c r="K92" s="47">
        <v>0</v>
      </c>
      <c r="L92" s="47">
        <v>0</v>
      </c>
      <c r="M92" s="75">
        <v>2.85</v>
      </c>
      <c r="N92" s="74">
        <v>0</v>
      </c>
      <c r="O92" s="47">
        <v>0</v>
      </c>
      <c r="P92" s="47">
        <v>0</v>
      </c>
      <c r="Q92" s="47">
        <v>-32</v>
      </c>
      <c r="R92" s="47">
        <v>0</v>
      </c>
      <c r="S92" s="75">
        <v>0</v>
      </c>
      <c r="U92" s="74">
        <v>-32</v>
      </c>
      <c r="V92" s="75">
        <v>595.77</v>
      </c>
      <c r="W92">
        <v>506.43</v>
      </c>
      <c r="X92">
        <v>27.64</v>
      </c>
      <c r="Y92">
        <v>-32</v>
      </c>
      <c r="Z92">
        <v>2.85</v>
      </c>
      <c r="AA92">
        <v>58.85</v>
      </c>
    </row>
    <row r="93" spans="7:27">
      <c r="G93" t="s">
        <v>135</v>
      </c>
      <c r="H93" s="74">
        <v>542.20000000000005</v>
      </c>
      <c r="I93" s="47">
        <v>38.520000000000003</v>
      </c>
      <c r="J93" s="47">
        <v>67.19</v>
      </c>
      <c r="K93" s="47">
        <v>0</v>
      </c>
      <c r="L93" s="47">
        <v>0</v>
      </c>
      <c r="M93" s="75">
        <v>2.73</v>
      </c>
      <c r="N93" s="74">
        <v>0</v>
      </c>
      <c r="O93" s="47">
        <v>0</v>
      </c>
      <c r="P93" s="47">
        <v>0</v>
      </c>
      <c r="Q93" s="47">
        <v>-34</v>
      </c>
      <c r="R93" s="47">
        <v>0</v>
      </c>
      <c r="S93" s="75">
        <v>0</v>
      </c>
      <c r="U93" s="74">
        <v>-34</v>
      </c>
      <c r="V93" s="75">
        <v>650.64</v>
      </c>
      <c r="W93">
        <v>542.20000000000005</v>
      </c>
      <c r="X93">
        <v>38.520000000000003</v>
      </c>
      <c r="Y93">
        <v>-34</v>
      </c>
      <c r="Z93">
        <v>2.73</v>
      </c>
      <c r="AA93">
        <v>67.19</v>
      </c>
    </row>
    <row r="94" spans="7:27">
      <c r="G94" t="s">
        <v>136</v>
      </c>
      <c r="H94" s="74">
        <v>568.75</v>
      </c>
      <c r="I94" s="47">
        <v>53.47</v>
      </c>
      <c r="J94" s="47">
        <v>79.94</v>
      </c>
      <c r="K94" s="47">
        <v>0</v>
      </c>
      <c r="L94" s="47">
        <v>0</v>
      </c>
      <c r="M94" s="75">
        <v>3.56</v>
      </c>
      <c r="N94" s="74">
        <v>0</v>
      </c>
      <c r="O94" s="47">
        <v>0</v>
      </c>
      <c r="P94" s="47">
        <v>0</v>
      </c>
      <c r="Q94" s="47">
        <v>-35</v>
      </c>
      <c r="R94" s="47">
        <v>0</v>
      </c>
      <c r="S94" s="75">
        <v>0</v>
      </c>
      <c r="U94" s="74">
        <v>-35</v>
      </c>
      <c r="V94" s="75">
        <v>705.72</v>
      </c>
      <c r="W94">
        <v>568.75</v>
      </c>
      <c r="X94">
        <v>53.47</v>
      </c>
      <c r="Y94">
        <v>-35</v>
      </c>
      <c r="Z94">
        <v>3.56</v>
      </c>
      <c r="AA94">
        <v>79.94</v>
      </c>
    </row>
    <row r="95" spans="7:27">
      <c r="G95" t="s">
        <v>137</v>
      </c>
      <c r="H95" s="74">
        <v>587.23</v>
      </c>
      <c r="I95" s="47">
        <v>67.95</v>
      </c>
      <c r="J95" s="47">
        <v>102.8</v>
      </c>
      <c r="K95" s="47">
        <v>0</v>
      </c>
      <c r="L95" s="47">
        <v>0</v>
      </c>
      <c r="M95" s="75">
        <v>4.32</v>
      </c>
      <c r="N95" s="74">
        <v>0</v>
      </c>
      <c r="O95" s="47">
        <v>0</v>
      </c>
      <c r="P95" s="47">
        <v>0</v>
      </c>
      <c r="Q95" s="47">
        <v>-37</v>
      </c>
      <c r="R95" s="47">
        <v>0</v>
      </c>
      <c r="S95" s="75">
        <v>0</v>
      </c>
      <c r="U95" s="74">
        <v>-37</v>
      </c>
      <c r="V95" s="75">
        <v>762.3</v>
      </c>
      <c r="W95">
        <v>587.23</v>
      </c>
      <c r="X95">
        <v>67.95</v>
      </c>
      <c r="Y95">
        <v>-37</v>
      </c>
      <c r="Z95">
        <v>4.32</v>
      </c>
      <c r="AA95">
        <v>102.8</v>
      </c>
    </row>
    <row r="96" spans="7:27">
      <c r="G96" t="s">
        <v>138</v>
      </c>
      <c r="H96" s="74">
        <v>550.51</v>
      </c>
      <c r="I96" s="47">
        <v>70.48</v>
      </c>
      <c r="J96" s="47">
        <v>100.8</v>
      </c>
      <c r="K96" s="47">
        <v>0</v>
      </c>
      <c r="L96" s="47">
        <v>0</v>
      </c>
      <c r="M96" s="75">
        <v>2.92</v>
      </c>
      <c r="N96" s="74">
        <v>0</v>
      </c>
      <c r="O96" s="47">
        <v>0</v>
      </c>
      <c r="P96" s="47">
        <v>0</v>
      </c>
      <c r="Q96" s="47">
        <v>-38</v>
      </c>
      <c r="R96" s="47">
        <v>0</v>
      </c>
      <c r="S96" s="75">
        <v>0</v>
      </c>
      <c r="U96" s="74">
        <v>-38</v>
      </c>
      <c r="V96" s="75">
        <v>724.71</v>
      </c>
      <c r="W96">
        <v>550.51</v>
      </c>
      <c r="X96">
        <v>70.48</v>
      </c>
      <c r="Y96">
        <v>-38</v>
      </c>
      <c r="Z96">
        <v>2.92</v>
      </c>
      <c r="AA96">
        <v>100.8</v>
      </c>
    </row>
    <row r="97" spans="1:83">
      <c r="G97" t="s">
        <v>139</v>
      </c>
      <c r="H97" s="74">
        <v>540.91</v>
      </c>
      <c r="I97" s="47">
        <v>79.59</v>
      </c>
      <c r="J97" s="47">
        <v>111.58</v>
      </c>
      <c r="K97" s="47">
        <v>0</v>
      </c>
      <c r="L97" s="47">
        <v>0</v>
      </c>
      <c r="M97" s="75">
        <v>3.61</v>
      </c>
      <c r="N97" s="74">
        <v>0</v>
      </c>
      <c r="O97" s="47">
        <v>0</v>
      </c>
      <c r="P97" s="47">
        <v>0</v>
      </c>
      <c r="Q97" s="47">
        <v>-40</v>
      </c>
      <c r="R97" s="47">
        <v>0</v>
      </c>
      <c r="S97" s="75">
        <v>0</v>
      </c>
      <c r="U97" s="74">
        <v>-40</v>
      </c>
      <c r="V97" s="75">
        <v>735.69</v>
      </c>
      <c r="W97">
        <v>540.91</v>
      </c>
      <c r="X97">
        <v>79.59</v>
      </c>
      <c r="Y97">
        <v>-40</v>
      </c>
      <c r="Z97">
        <v>3.61</v>
      </c>
      <c r="AA97">
        <v>111.58</v>
      </c>
    </row>
    <row r="98" spans="1:83">
      <c r="G98" t="s">
        <v>140</v>
      </c>
      <c r="H98" s="74">
        <v>532.96</v>
      </c>
      <c r="I98" s="47">
        <v>89.98</v>
      </c>
      <c r="J98" s="47">
        <v>117.89</v>
      </c>
      <c r="K98" s="47">
        <v>0</v>
      </c>
      <c r="L98" s="47">
        <v>0</v>
      </c>
      <c r="M98" s="75">
        <v>3.37</v>
      </c>
      <c r="N98" s="74">
        <v>0</v>
      </c>
      <c r="O98" s="47">
        <v>0</v>
      </c>
      <c r="P98" s="47">
        <v>0</v>
      </c>
      <c r="Q98" s="47">
        <v>-43</v>
      </c>
      <c r="R98" s="47">
        <v>0</v>
      </c>
      <c r="S98" s="75">
        <v>0</v>
      </c>
      <c r="U98" s="74">
        <v>-43</v>
      </c>
      <c r="V98" s="75">
        <v>744.2</v>
      </c>
      <c r="W98">
        <v>532.96</v>
      </c>
      <c r="X98">
        <v>89.98</v>
      </c>
      <c r="Y98">
        <v>-43</v>
      </c>
      <c r="Z98">
        <v>3.37</v>
      </c>
      <c r="AA98">
        <v>117.89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8.3368200000000048</v>
      </c>
      <c r="I99" s="70">
        <f t="shared" ref="I99:BQ99" si="1">SUM(I3:I98)/4000</f>
        <v>0.15736499999999998</v>
      </c>
      <c r="J99" s="70">
        <f t="shared" si="1"/>
        <v>2.0997324999999996</v>
      </c>
      <c r="K99" s="70">
        <f t="shared" si="1"/>
        <v>0</v>
      </c>
      <c r="L99" s="70">
        <f t="shared" si="1"/>
        <v>0</v>
      </c>
      <c r="M99" s="70">
        <f t="shared" si="1"/>
        <v>7.3825000000000002E-2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-0.51975000000000005</v>
      </c>
      <c r="R99" s="70">
        <f t="shared" si="1"/>
        <v>0</v>
      </c>
      <c r="S99" s="71">
        <f t="shared" si="1"/>
        <v>0</v>
      </c>
      <c r="U99" s="69">
        <f t="shared" si="1"/>
        <v>-0.51975000000000005</v>
      </c>
      <c r="V99" s="71">
        <f t="shared" si="1"/>
        <v>10.667742500000003</v>
      </c>
      <c r="W99">
        <f t="shared" si="1"/>
        <v>8.3368200000000048</v>
      </c>
      <c r="X99">
        <f t="shared" si="1"/>
        <v>0.15736499999999998</v>
      </c>
      <c r="Y99">
        <f t="shared" si="1"/>
        <v>-0.51975000000000005</v>
      </c>
      <c r="Z99">
        <f t="shared" si="1"/>
        <v>7.3825000000000002E-2</v>
      </c>
      <c r="AA99">
        <f t="shared" si="1"/>
        <v>2.0997324999999996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550</v>
      </c>
      <c r="AB1" t="s">
        <v>544</v>
      </c>
      <c r="AC1" t="s">
        <v>553</v>
      </c>
      <c r="AD1" t="s">
        <v>555</v>
      </c>
      <c r="AE1" t="s">
        <v>557</v>
      </c>
      <c r="AF1" t="s">
        <v>542</v>
      </c>
      <c r="AG1" t="s">
        <v>560</v>
      </c>
      <c r="AH1" t="s">
        <v>18</v>
      </c>
      <c r="AI1" t="s">
        <v>563</v>
      </c>
      <c r="AJ1" t="s">
        <v>555</v>
      </c>
      <c r="AK1" t="s">
        <v>566</v>
      </c>
      <c r="AL1" t="s">
        <v>566</v>
      </c>
      <c r="AM1" t="s">
        <v>569</v>
      </c>
      <c r="AN1" t="s">
        <v>571</v>
      </c>
      <c r="AO1" t="s">
        <v>555</v>
      </c>
      <c r="AP1" t="s">
        <v>574</v>
      </c>
      <c r="AQ1" t="s">
        <v>576</v>
      </c>
      <c r="AR1" t="s">
        <v>578</v>
      </c>
      <c r="AS1" t="s">
        <v>580</v>
      </c>
      <c r="AT1" t="s">
        <v>582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45574</v>
      </c>
      <c r="W2" s="29" t="s">
        <v>169</v>
      </c>
      <c r="X2" t="s">
        <v>148</v>
      </c>
      <c r="Y2" t="s">
        <v>145</v>
      </c>
      <c r="Z2" t="s">
        <v>148</v>
      </c>
      <c r="AA2" t="s">
        <v>149</v>
      </c>
      <c r="AB2" t="s">
        <v>148</v>
      </c>
      <c r="AC2" t="s">
        <v>148</v>
      </c>
      <c r="AD2" t="s">
        <v>145</v>
      </c>
      <c r="AE2" t="s">
        <v>148</v>
      </c>
      <c r="AF2" t="s">
        <v>170</v>
      </c>
      <c r="AG2" t="s">
        <v>146</v>
      </c>
      <c r="AH2" t="s">
        <v>149</v>
      </c>
      <c r="AI2" t="s">
        <v>358</v>
      </c>
      <c r="AJ2" t="s">
        <v>148</v>
      </c>
      <c r="AK2" t="s">
        <v>536</v>
      </c>
      <c r="AL2" t="s">
        <v>536</v>
      </c>
      <c r="AM2" t="s">
        <v>146</v>
      </c>
      <c r="AN2" t="s">
        <v>146</v>
      </c>
      <c r="AO2" t="s">
        <v>148</v>
      </c>
      <c r="AP2" t="s">
        <v>240</v>
      </c>
      <c r="AQ2" t="s">
        <v>148</v>
      </c>
      <c r="AR2" t="s">
        <v>536</v>
      </c>
      <c r="AS2" t="s">
        <v>148</v>
      </c>
      <c r="AT2" t="s">
        <v>149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294.52</v>
      </c>
      <c r="I3" s="54">
        <v>143.09</v>
      </c>
      <c r="J3" s="54">
        <v>258.86</v>
      </c>
      <c r="K3" s="54">
        <v>162.38000000000002</v>
      </c>
      <c r="L3" s="54">
        <v>6.79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585</v>
      </c>
      <c r="W3">
        <v>31.5</v>
      </c>
      <c r="X3">
        <v>37.47</v>
      </c>
      <c r="Y3">
        <v>0</v>
      </c>
      <c r="Z3">
        <v>12.49</v>
      </c>
      <c r="AA3">
        <v>58.21</v>
      </c>
      <c r="AB3">
        <v>37.47</v>
      </c>
      <c r="AC3">
        <v>37.47</v>
      </c>
      <c r="AD3">
        <v>291.02999999999997</v>
      </c>
      <c r="AE3">
        <v>12.49</v>
      </c>
      <c r="AF3">
        <v>8.76</v>
      </c>
      <c r="AG3">
        <v>80.52</v>
      </c>
      <c r="AH3">
        <v>194.02</v>
      </c>
      <c r="AI3">
        <v>0.57999999999999996</v>
      </c>
      <c r="AJ3">
        <v>0</v>
      </c>
      <c r="AK3">
        <v>0</v>
      </c>
      <c r="AL3">
        <v>6.79</v>
      </c>
      <c r="AM3">
        <v>14.07</v>
      </c>
      <c r="AN3">
        <v>48.5</v>
      </c>
      <c r="AO3">
        <v>24.99</v>
      </c>
      <c r="AP3">
        <v>2.91</v>
      </c>
      <c r="AQ3">
        <v>0</v>
      </c>
      <c r="AR3">
        <v>0</v>
      </c>
      <c r="AS3">
        <v>0</v>
      </c>
      <c r="AT3">
        <v>6.63</v>
      </c>
    </row>
    <row r="4" spans="1:46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294.52</v>
      </c>
      <c r="I4" s="47">
        <v>143.09</v>
      </c>
      <c r="J4" s="47">
        <v>258.86</v>
      </c>
      <c r="K4" s="47">
        <v>162.38000000000002</v>
      </c>
      <c r="L4" s="47">
        <v>6.79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586</v>
      </c>
      <c r="W4">
        <v>31.5</v>
      </c>
      <c r="X4">
        <v>37.47</v>
      </c>
      <c r="Y4">
        <v>0</v>
      </c>
      <c r="Z4">
        <v>12.49</v>
      </c>
      <c r="AA4">
        <v>58.21</v>
      </c>
      <c r="AB4">
        <v>37.47</v>
      </c>
      <c r="AC4">
        <v>37.47</v>
      </c>
      <c r="AD4">
        <v>291.02999999999997</v>
      </c>
      <c r="AE4">
        <v>12.49</v>
      </c>
      <c r="AF4">
        <v>8.76</v>
      </c>
      <c r="AG4">
        <v>80.52</v>
      </c>
      <c r="AH4">
        <v>194.02</v>
      </c>
      <c r="AI4">
        <v>0.57999999999999996</v>
      </c>
      <c r="AJ4">
        <v>0</v>
      </c>
      <c r="AK4">
        <v>0</v>
      </c>
      <c r="AL4">
        <v>6.79</v>
      </c>
      <c r="AM4">
        <v>14.07</v>
      </c>
      <c r="AN4">
        <v>48.5</v>
      </c>
      <c r="AO4">
        <v>24.99</v>
      </c>
      <c r="AP4">
        <v>2.91</v>
      </c>
      <c r="AQ4">
        <v>0</v>
      </c>
      <c r="AR4">
        <v>0</v>
      </c>
      <c r="AS4">
        <v>0</v>
      </c>
      <c r="AT4">
        <v>6.63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294.52</v>
      </c>
      <c r="I5" s="47">
        <v>143.09</v>
      </c>
      <c r="J5" s="47">
        <v>258.86</v>
      </c>
      <c r="K5" s="47">
        <v>162.38000000000002</v>
      </c>
      <c r="L5" s="47">
        <v>6.79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10.130000000000001</v>
      </c>
      <c r="X5">
        <v>37.47</v>
      </c>
      <c r="Y5">
        <v>0</v>
      </c>
      <c r="Z5">
        <v>12.49</v>
      </c>
      <c r="AA5">
        <v>58.21</v>
      </c>
      <c r="AB5">
        <v>37.47</v>
      </c>
      <c r="AC5">
        <v>37.47</v>
      </c>
      <c r="AD5">
        <v>291.02999999999997</v>
      </c>
      <c r="AE5">
        <v>12.49</v>
      </c>
      <c r="AF5">
        <v>10.130000000000001</v>
      </c>
      <c r="AG5">
        <v>80.52</v>
      </c>
      <c r="AH5">
        <v>194.02</v>
      </c>
      <c r="AI5">
        <v>0.57999999999999996</v>
      </c>
      <c r="AJ5">
        <v>0</v>
      </c>
      <c r="AK5">
        <v>0</v>
      </c>
      <c r="AL5">
        <v>6.79</v>
      </c>
      <c r="AM5">
        <v>14.07</v>
      </c>
      <c r="AN5">
        <v>48.5</v>
      </c>
      <c r="AO5">
        <v>24.99</v>
      </c>
      <c r="AP5">
        <v>2.91</v>
      </c>
      <c r="AQ5">
        <v>0</v>
      </c>
      <c r="AR5">
        <v>0</v>
      </c>
      <c r="AS5">
        <v>0</v>
      </c>
      <c r="AT5">
        <v>6.63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294.52</v>
      </c>
      <c r="I6" s="47">
        <v>130.47999999999999</v>
      </c>
      <c r="J6" s="47">
        <v>258.86</v>
      </c>
      <c r="K6" s="47">
        <v>162.38000000000002</v>
      </c>
      <c r="L6" s="47">
        <v>6.79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10.130000000000001</v>
      </c>
      <c r="X6">
        <v>37.47</v>
      </c>
      <c r="Y6">
        <v>0</v>
      </c>
      <c r="Z6">
        <v>12.49</v>
      </c>
      <c r="AA6">
        <v>58.21</v>
      </c>
      <c r="AB6">
        <v>37.47</v>
      </c>
      <c r="AC6">
        <v>37.47</v>
      </c>
      <c r="AD6">
        <v>291.02999999999997</v>
      </c>
      <c r="AE6">
        <v>12.49</v>
      </c>
      <c r="AF6">
        <v>10.130000000000001</v>
      </c>
      <c r="AG6">
        <v>67.91</v>
      </c>
      <c r="AH6">
        <v>194.02</v>
      </c>
      <c r="AI6">
        <v>0.57999999999999996</v>
      </c>
      <c r="AJ6">
        <v>0</v>
      </c>
      <c r="AK6">
        <v>0</v>
      </c>
      <c r="AL6">
        <v>6.79</v>
      </c>
      <c r="AM6">
        <v>14.07</v>
      </c>
      <c r="AN6">
        <v>48.5</v>
      </c>
      <c r="AO6">
        <v>24.99</v>
      </c>
      <c r="AP6">
        <v>2.91</v>
      </c>
      <c r="AQ6">
        <v>0</v>
      </c>
      <c r="AR6">
        <v>0</v>
      </c>
      <c r="AS6">
        <v>0</v>
      </c>
      <c r="AT6">
        <v>6.63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294.46999999999997</v>
      </c>
      <c r="I7" s="47">
        <v>48.5</v>
      </c>
      <c r="J7" s="47">
        <v>200.65</v>
      </c>
      <c r="K7" s="47">
        <v>162.38000000000002</v>
      </c>
      <c r="L7" s="47">
        <v>6.79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10.130000000000001</v>
      </c>
      <c r="X7">
        <v>37.47</v>
      </c>
      <c r="Y7">
        <v>0</v>
      </c>
      <c r="Z7">
        <v>12.49</v>
      </c>
      <c r="AA7">
        <v>0</v>
      </c>
      <c r="AB7">
        <v>37.47</v>
      </c>
      <c r="AC7">
        <v>37.47</v>
      </c>
      <c r="AD7">
        <v>291.02999999999997</v>
      </c>
      <c r="AE7">
        <v>12.49</v>
      </c>
      <c r="AF7">
        <v>10.130000000000001</v>
      </c>
      <c r="AG7">
        <v>0</v>
      </c>
      <c r="AH7">
        <v>194.02</v>
      </c>
      <c r="AI7">
        <v>0.53</v>
      </c>
      <c r="AJ7">
        <v>0</v>
      </c>
      <c r="AK7">
        <v>0</v>
      </c>
      <c r="AL7">
        <v>6.79</v>
      </c>
      <c r="AM7">
        <v>0</v>
      </c>
      <c r="AN7">
        <v>48.5</v>
      </c>
      <c r="AO7">
        <v>24.99</v>
      </c>
      <c r="AP7">
        <v>2.91</v>
      </c>
      <c r="AQ7">
        <v>0</v>
      </c>
      <c r="AR7">
        <v>0</v>
      </c>
      <c r="AS7">
        <v>0</v>
      </c>
      <c r="AT7">
        <v>6.63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294.46999999999997</v>
      </c>
      <c r="I8" s="47">
        <v>48.5</v>
      </c>
      <c r="J8" s="47">
        <v>200.65</v>
      </c>
      <c r="K8" s="47">
        <v>162.38000000000002</v>
      </c>
      <c r="L8" s="47">
        <v>6.79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10.130000000000001</v>
      </c>
      <c r="X8">
        <v>37.47</v>
      </c>
      <c r="Y8">
        <v>0</v>
      </c>
      <c r="Z8">
        <v>12.49</v>
      </c>
      <c r="AA8">
        <v>0</v>
      </c>
      <c r="AB8">
        <v>37.47</v>
      </c>
      <c r="AC8">
        <v>37.47</v>
      </c>
      <c r="AD8">
        <v>291.02999999999997</v>
      </c>
      <c r="AE8">
        <v>12.49</v>
      </c>
      <c r="AF8">
        <v>10.130000000000001</v>
      </c>
      <c r="AG8">
        <v>0</v>
      </c>
      <c r="AH8">
        <v>194.02</v>
      </c>
      <c r="AI8">
        <v>0.53</v>
      </c>
      <c r="AJ8">
        <v>0</v>
      </c>
      <c r="AK8">
        <v>0</v>
      </c>
      <c r="AL8">
        <v>6.79</v>
      </c>
      <c r="AM8">
        <v>0</v>
      </c>
      <c r="AN8">
        <v>48.5</v>
      </c>
      <c r="AO8">
        <v>24.99</v>
      </c>
      <c r="AP8">
        <v>2.91</v>
      </c>
      <c r="AQ8">
        <v>0</v>
      </c>
      <c r="AR8">
        <v>0</v>
      </c>
      <c r="AS8">
        <v>0</v>
      </c>
      <c r="AT8">
        <v>6.63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294.46999999999997</v>
      </c>
      <c r="I9" s="47">
        <v>48.5</v>
      </c>
      <c r="J9" s="47">
        <v>200.65</v>
      </c>
      <c r="K9" s="47">
        <v>162.38000000000002</v>
      </c>
      <c r="L9" s="47">
        <v>6.79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19.39</v>
      </c>
      <c r="X9">
        <v>37.47</v>
      </c>
      <c r="Y9">
        <v>0</v>
      </c>
      <c r="Z9">
        <v>12.49</v>
      </c>
      <c r="AA9">
        <v>0</v>
      </c>
      <c r="AB9">
        <v>37.47</v>
      </c>
      <c r="AC9">
        <v>37.47</v>
      </c>
      <c r="AD9">
        <v>291.02999999999997</v>
      </c>
      <c r="AE9">
        <v>12.49</v>
      </c>
      <c r="AF9">
        <v>19.39</v>
      </c>
      <c r="AG9">
        <v>0</v>
      </c>
      <c r="AH9">
        <v>194.02</v>
      </c>
      <c r="AI9">
        <v>0.53</v>
      </c>
      <c r="AJ9">
        <v>0</v>
      </c>
      <c r="AK9">
        <v>0</v>
      </c>
      <c r="AL9">
        <v>6.79</v>
      </c>
      <c r="AM9">
        <v>0</v>
      </c>
      <c r="AN9">
        <v>48.5</v>
      </c>
      <c r="AO9">
        <v>24.99</v>
      </c>
      <c r="AP9">
        <v>2.91</v>
      </c>
      <c r="AQ9">
        <v>0</v>
      </c>
      <c r="AR9">
        <v>0</v>
      </c>
      <c r="AS9">
        <v>0</v>
      </c>
      <c r="AT9">
        <v>6.63</v>
      </c>
    </row>
    <row r="10" spans="1:46">
      <c r="A10" t="s">
        <v>260</v>
      </c>
      <c r="C10" t="s">
        <v>233</v>
      </c>
      <c r="G10" t="s">
        <v>52</v>
      </c>
      <c r="H10" s="74">
        <v>294.46999999999997</v>
      </c>
      <c r="I10" s="47">
        <v>48.5</v>
      </c>
      <c r="J10" s="47">
        <v>200.65</v>
      </c>
      <c r="K10" s="47">
        <v>162.38000000000002</v>
      </c>
      <c r="L10" s="47">
        <v>6.79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19.39</v>
      </c>
      <c r="X10">
        <v>37.47</v>
      </c>
      <c r="Y10">
        <v>0</v>
      </c>
      <c r="Z10">
        <v>12.49</v>
      </c>
      <c r="AA10">
        <v>0</v>
      </c>
      <c r="AB10">
        <v>37.47</v>
      </c>
      <c r="AC10">
        <v>37.47</v>
      </c>
      <c r="AD10">
        <v>291.02999999999997</v>
      </c>
      <c r="AE10">
        <v>12.49</v>
      </c>
      <c r="AF10">
        <v>19.39</v>
      </c>
      <c r="AG10">
        <v>0</v>
      </c>
      <c r="AH10">
        <v>194.02</v>
      </c>
      <c r="AI10">
        <v>0.53</v>
      </c>
      <c r="AJ10">
        <v>0</v>
      </c>
      <c r="AK10">
        <v>0</v>
      </c>
      <c r="AL10">
        <v>6.79</v>
      </c>
      <c r="AM10">
        <v>0</v>
      </c>
      <c r="AN10">
        <v>48.5</v>
      </c>
      <c r="AO10">
        <v>24.99</v>
      </c>
      <c r="AP10">
        <v>2.91</v>
      </c>
      <c r="AQ10">
        <v>0</v>
      </c>
      <c r="AR10">
        <v>0</v>
      </c>
      <c r="AS10">
        <v>0</v>
      </c>
      <c r="AT10">
        <v>6.63</v>
      </c>
    </row>
    <row r="11" spans="1:46">
      <c r="A11" t="s">
        <v>240</v>
      </c>
      <c r="C11" t="s">
        <v>316</v>
      </c>
      <c r="G11" t="s">
        <v>53</v>
      </c>
      <c r="H11" s="74">
        <v>294.43</v>
      </c>
      <c r="I11" s="47">
        <v>48.5</v>
      </c>
      <c r="J11" s="47">
        <v>200.65</v>
      </c>
      <c r="K11" s="47">
        <v>162.38000000000002</v>
      </c>
      <c r="L11" s="47">
        <v>6.79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14.39</v>
      </c>
      <c r="X11">
        <v>37.47</v>
      </c>
      <c r="Y11">
        <v>0</v>
      </c>
      <c r="Z11">
        <v>12.49</v>
      </c>
      <c r="AA11">
        <v>0</v>
      </c>
      <c r="AB11">
        <v>37.47</v>
      </c>
      <c r="AC11">
        <v>37.47</v>
      </c>
      <c r="AD11">
        <v>291.02999999999997</v>
      </c>
      <c r="AE11">
        <v>12.49</v>
      </c>
      <c r="AF11">
        <v>14.39</v>
      </c>
      <c r="AG11">
        <v>0</v>
      </c>
      <c r="AH11">
        <v>194.02</v>
      </c>
      <c r="AI11">
        <v>0.49</v>
      </c>
      <c r="AJ11">
        <v>0</v>
      </c>
      <c r="AK11">
        <v>0</v>
      </c>
      <c r="AL11">
        <v>6.79</v>
      </c>
      <c r="AM11">
        <v>0</v>
      </c>
      <c r="AN11">
        <v>48.5</v>
      </c>
      <c r="AO11">
        <v>24.99</v>
      </c>
      <c r="AP11">
        <v>2.91</v>
      </c>
      <c r="AQ11">
        <v>0</v>
      </c>
      <c r="AR11">
        <v>0</v>
      </c>
      <c r="AS11">
        <v>0</v>
      </c>
      <c r="AT11">
        <v>6.63</v>
      </c>
    </row>
    <row r="12" spans="1:46">
      <c r="A12" t="s">
        <v>241</v>
      </c>
      <c r="C12" t="s">
        <v>336</v>
      </c>
      <c r="G12" t="s">
        <v>54</v>
      </c>
      <c r="H12" s="74">
        <v>294.43</v>
      </c>
      <c r="I12" s="47">
        <v>48.5</v>
      </c>
      <c r="J12" s="47">
        <v>200.65</v>
      </c>
      <c r="K12" s="47">
        <v>162.38000000000002</v>
      </c>
      <c r="L12" s="47">
        <v>6.79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6.89</v>
      </c>
      <c r="X12">
        <v>37.47</v>
      </c>
      <c r="Y12">
        <v>0</v>
      </c>
      <c r="Z12">
        <v>12.49</v>
      </c>
      <c r="AA12">
        <v>0</v>
      </c>
      <c r="AB12">
        <v>37.47</v>
      </c>
      <c r="AC12">
        <v>37.47</v>
      </c>
      <c r="AD12">
        <v>291.02999999999997</v>
      </c>
      <c r="AE12">
        <v>12.49</v>
      </c>
      <c r="AF12">
        <v>6.89</v>
      </c>
      <c r="AG12">
        <v>0</v>
      </c>
      <c r="AH12">
        <v>194.02</v>
      </c>
      <c r="AI12">
        <v>0.49</v>
      </c>
      <c r="AJ12">
        <v>0</v>
      </c>
      <c r="AK12">
        <v>0</v>
      </c>
      <c r="AL12">
        <v>6.79</v>
      </c>
      <c r="AM12">
        <v>0</v>
      </c>
      <c r="AN12">
        <v>48.5</v>
      </c>
      <c r="AO12">
        <v>24.99</v>
      </c>
      <c r="AP12">
        <v>2.91</v>
      </c>
      <c r="AQ12">
        <v>0</v>
      </c>
      <c r="AR12">
        <v>0</v>
      </c>
      <c r="AS12">
        <v>0</v>
      </c>
      <c r="AT12">
        <v>6.63</v>
      </c>
    </row>
    <row r="13" spans="1:46">
      <c r="A13" t="s">
        <v>242</v>
      </c>
      <c r="G13" t="s">
        <v>55</v>
      </c>
      <c r="H13" s="74">
        <v>294.43</v>
      </c>
      <c r="I13" s="47">
        <v>48.5</v>
      </c>
      <c r="J13" s="47">
        <v>200.65</v>
      </c>
      <c r="K13" s="47">
        <v>162.38000000000002</v>
      </c>
      <c r="L13" s="47">
        <v>6.79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9.39</v>
      </c>
      <c r="X13">
        <v>37.47</v>
      </c>
      <c r="Y13">
        <v>0</v>
      </c>
      <c r="Z13">
        <v>12.49</v>
      </c>
      <c r="AA13">
        <v>0</v>
      </c>
      <c r="AB13">
        <v>37.47</v>
      </c>
      <c r="AC13">
        <v>37.47</v>
      </c>
      <c r="AD13">
        <v>291.02999999999997</v>
      </c>
      <c r="AE13">
        <v>12.49</v>
      </c>
      <c r="AF13">
        <v>9.39</v>
      </c>
      <c r="AG13">
        <v>0</v>
      </c>
      <c r="AH13">
        <v>194.02</v>
      </c>
      <c r="AI13">
        <v>0.49</v>
      </c>
      <c r="AJ13">
        <v>0</v>
      </c>
      <c r="AK13">
        <v>0</v>
      </c>
      <c r="AL13">
        <v>6.79</v>
      </c>
      <c r="AM13">
        <v>0</v>
      </c>
      <c r="AN13">
        <v>48.5</v>
      </c>
      <c r="AO13">
        <v>24.99</v>
      </c>
      <c r="AP13">
        <v>2.91</v>
      </c>
      <c r="AQ13">
        <v>0</v>
      </c>
      <c r="AR13">
        <v>0</v>
      </c>
      <c r="AS13">
        <v>0</v>
      </c>
      <c r="AT13">
        <v>6.63</v>
      </c>
    </row>
    <row r="14" spans="1:46">
      <c r="A14" t="s">
        <v>243</v>
      </c>
      <c r="G14" t="s">
        <v>56</v>
      </c>
      <c r="H14" s="74">
        <v>294.43</v>
      </c>
      <c r="I14" s="47">
        <v>48.5</v>
      </c>
      <c r="J14" s="47">
        <v>200.65</v>
      </c>
      <c r="K14" s="47">
        <v>162.38000000000002</v>
      </c>
      <c r="L14" s="47">
        <v>6.79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6.89</v>
      </c>
      <c r="X14">
        <v>37.47</v>
      </c>
      <c r="Y14">
        <v>0</v>
      </c>
      <c r="Z14">
        <v>12.49</v>
      </c>
      <c r="AA14">
        <v>0</v>
      </c>
      <c r="AB14">
        <v>37.47</v>
      </c>
      <c r="AC14">
        <v>37.47</v>
      </c>
      <c r="AD14">
        <v>291.02999999999997</v>
      </c>
      <c r="AE14">
        <v>12.49</v>
      </c>
      <c r="AF14">
        <v>6.89</v>
      </c>
      <c r="AG14">
        <v>0</v>
      </c>
      <c r="AH14">
        <v>194.02</v>
      </c>
      <c r="AI14">
        <v>0.49</v>
      </c>
      <c r="AJ14">
        <v>0</v>
      </c>
      <c r="AK14">
        <v>0</v>
      </c>
      <c r="AL14">
        <v>6.79</v>
      </c>
      <c r="AM14">
        <v>0</v>
      </c>
      <c r="AN14">
        <v>48.5</v>
      </c>
      <c r="AO14">
        <v>24.99</v>
      </c>
      <c r="AP14">
        <v>2.91</v>
      </c>
      <c r="AQ14">
        <v>0</v>
      </c>
      <c r="AR14">
        <v>0</v>
      </c>
      <c r="AS14">
        <v>0</v>
      </c>
      <c r="AT14">
        <v>6.63</v>
      </c>
    </row>
    <row r="15" spans="1:46">
      <c r="A15" t="s">
        <v>244</v>
      </c>
      <c r="G15" t="s">
        <v>57</v>
      </c>
      <c r="H15" s="74">
        <v>294.38</v>
      </c>
      <c r="I15" s="47">
        <v>48.5</v>
      </c>
      <c r="J15" s="47">
        <v>200.65</v>
      </c>
      <c r="K15" s="47">
        <v>162.38000000000002</v>
      </c>
      <c r="L15" s="47">
        <v>6.79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19.39</v>
      </c>
      <c r="X15">
        <v>37.47</v>
      </c>
      <c r="Y15">
        <v>0</v>
      </c>
      <c r="Z15">
        <v>12.49</v>
      </c>
      <c r="AA15">
        <v>0</v>
      </c>
      <c r="AB15">
        <v>37.47</v>
      </c>
      <c r="AC15">
        <v>37.47</v>
      </c>
      <c r="AD15">
        <v>291.02999999999997</v>
      </c>
      <c r="AE15">
        <v>12.49</v>
      </c>
      <c r="AF15">
        <v>19.39</v>
      </c>
      <c r="AG15">
        <v>0</v>
      </c>
      <c r="AH15">
        <v>194.02</v>
      </c>
      <c r="AI15">
        <v>0.44</v>
      </c>
      <c r="AJ15">
        <v>0</v>
      </c>
      <c r="AK15">
        <v>0</v>
      </c>
      <c r="AL15">
        <v>6.79</v>
      </c>
      <c r="AM15">
        <v>0</v>
      </c>
      <c r="AN15">
        <v>48.5</v>
      </c>
      <c r="AO15">
        <v>24.99</v>
      </c>
      <c r="AP15">
        <v>2.91</v>
      </c>
      <c r="AQ15">
        <v>0</v>
      </c>
      <c r="AR15">
        <v>0</v>
      </c>
      <c r="AS15">
        <v>0</v>
      </c>
      <c r="AT15">
        <v>6.63</v>
      </c>
    </row>
    <row r="16" spans="1:46">
      <c r="A16" t="s">
        <v>245</v>
      </c>
      <c r="G16" t="s">
        <v>58</v>
      </c>
      <c r="H16" s="74">
        <v>294.38</v>
      </c>
      <c r="I16" s="47">
        <v>48.5</v>
      </c>
      <c r="J16" s="47">
        <v>200.65</v>
      </c>
      <c r="K16" s="47">
        <v>162.38000000000002</v>
      </c>
      <c r="L16" s="47">
        <v>6.79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25.89</v>
      </c>
      <c r="X16">
        <v>37.47</v>
      </c>
      <c r="Y16">
        <v>0</v>
      </c>
      <c r="Z16">
        <v>12.49</v>
      </c>
      <c r="AA16">
        <v>0</v>
      </c>
      <c r="AB16">
        <v>37.47</v>
      </c>
      <c r="AC16">
        <v>37.47</v>
      </c>
      <c r="AD16">
        <v>291.02999999999997</v>
      </c>
      <c r="AE16">
        <v>12.49</v>
      </c>
      <c r="AF16">
        <v>25.89</v>
      </c>
      <c r="AG16">
        <v>0</v>
      </c>
      <c r="AH16">
        <v>194.02</v>
      </c>
      <c r="AI16">
        <v>0.44</v>
      </c>
      <c r="AJ16">
        <v>0</v>
      </c>
      <c r="AK16">
        <v>0</v>
      </c>
      <c r="AL16">
        <v>6.79</v>
      </c>
      <c r="AM16">
        <v>0</v>
      </c>
      <c r="AN16">
        <v>48.5</v>
      </c>
      <c r="AO16">
        <v>24.99</v>
      </c>
      <c r="AP16">
        <v>2.91</v>
      </c>
      <c r="AQ16">
        <v>0</v>
      </c>
      <c r="AR16">
        <v>0</v>
      </c>
      <c r="AS16">
        <v>0</v>
      </c>
      <c r="AT16">
        <v>6.63</v>
      </c>
    </row>
    <row r="17" spans="1:46">
      <c r="A17" t="s">
        <v>246</v>
      </c>
      <c r="G17" t="s">
        <v>59</v>
      </c>
      <c r="H17" s="74">
        <v>294.38</v>
      </c>
      <c r="I17" s="47">
        <v>48.5</v>
      </c>
      <c r="J17" s="47">
        <v>200.65</v>
      </c>
      <c r="K17" s="47">
        <v>162.38000000000002</v>
      </c>
      <c r="L17" s="47">
        <v>6.79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25.89</v>
      </c>
      <c r="X17">
        <v>37.47</v>
      </c>
      <c r="Y17">
        <v>0</v>
      </c>
      <c r="Z17">
        <v>12.49</v>
      </c>
      <c r="AA17">
        <v>0</v>
      </c>
      <c r="AB17">
        <v>37.47</v>
      </c>
      <c r="AC17">
        <v>37.47</v>
      </c>
      <c r="AD17">
        <v>291.02999999999997</v>
      </c>
      <c r="AE17">
        <v>12.49</v>
      </c>
      <c r="AF17">
        <v>25.89</v>
      </c>
      <c r="AG17">
        <v>0</v>
      </c>
      <c r="AH17">
        <v>194.02</v>
      </c>
      <c r="AI17">
        <v>0.44</v>
      </c>
      <c r="AJ17">
        <v>0</v>
      </c>
      <c r="AK17">
        <v>0</v>
      </c>
      <c r="AL17">
        <v>6.79</v>
      </c>
      <c r="AM17">
        <v>0</v>
      </c>
      <c r="AN17">
        <v>48.5</v>
      </c>
      <c r="AO17">
        <v>24.99</v>
      </c>
      <c r="AP17">
        <v>2.91</v>
      </c>
      <c r="AQ17">
        <v>0</v>
      </c>
      <c r="AR17">
        <v>0</v>
      </c>
      <c r="AS17">
        <v>0</v>
      </c>
      <c r="AT17">
        <v>6.63</v>
      </c>
    </row>
    <row r="18" spans="1:46">
      <c r="A18" t="s">
        <v>247</v>
      </c>
      <c r="G18" t="s">
        <v>60</v>
      </c>
      <c r="H18" s="74">
        <v>294.38</v>
      </c>
      <c r="I18" s="47">
        <v>48.5</v>
      </c>
      <c r="J18" s="47">
        <v>200.65</v>
      </c>
      <c r="K18" s="47">
        <v>162.38000000000002</v>
      </c>
      <c r="L18" s="47">
        <v>6.79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25.89</v>
      </c>
      <c r="X18">
        <v>37.47</v>
      </c>
      <c r="Y18">
        <v>0</v>
      </c>
      <c r="Z18">
        <v>12.49</v>
      </c>
      <c r="AA18">
        <v>0</v>
      </c>
      <c r="AB18">
        <v>37.47</v>
      </c>
      <c r="AC18">
        <v>37.47</v>
      </c>
      <c r="AD18">
        <v>291.02999999999997</v>
      </c>
      <c r="AE18">
        <v>12.49</v>
      </c>
      <c r="AF18">
        <v>25.89</v>
      </c>
      <c r="AG18">
        <v>0</v>
      </c>
      <c r="AH18">
        <v>194.02</v>
      </c>
      <c r="AI18">
        <v>0.44</v>
      </c>
      <c r="AJ18">
        <v>0</v>
      </c>
      <c r="AK18">
        <v>0</v>
      </c>
      <c r="AL18">
        <v>6.79</v>
      </c>
      <c r="AM18">
        <v>0</v>
      </c>
      <c r="AN18">
        <v>48.5</v>
      </c>
      <c r="AO18">
        <v>24.99</v>
      </c>
      <c r="AP18">
        <v>2.91</v>
      </c>
      <c r="AQ18">
        <v>0</v>
      </c>
      <c r="AR18">
        <v>0</v>
      </c>
      <c r="AS18">
        <v>0</v>
      </c>
      <c r="AT18">
        <v>6.63</v>
      </c>
    </row>
    <row r="19" spans="1:46">
      <c r="A19" t="s">
        <v>261</v>
      </c>
      <c r="G19" t="s">
        <v>61</v>
      </c>
      <c r="H19" s="74">
        <v>294.38</v>
      </c>
      <c r="I19" s="47">
        <v>48.5</v>
      </c>
      <c r="J19" s="47">
        <v>200.65</v>
      </c>
      <c r="K19" s="47">
        <v>162.38000000000002</v>
      </c>
      <c r="L19" s="47">
        <v>6.79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26.92</v>
      </c>
      <c r="X19">
        <v>37.47</v>
      </c>
      <c r="Y19">
        <v>0</v>
      </c>
      <c r="Z19">
        <v>12.49</v>
      </c>
      <c r="AA19">
        <v>0</v>
      </c>
      <c r="AB19">
        <v>37.47</v>
      </c>
      <c r="AC19">
        <v>37.47</v>
      </c>
      <c r="AD19">
        <v>291.02999999999997</v>
      </c>
      <c r="AE19">
        <v>12.49</v>
      </c>
      <c r="AF19">
        <v>26.92</v>
      </c>
      <c r="AG19">
        <v>0</v>
      </c>
      <c r="AH19">
        <v>194.02</v>
      </c>
      <c r="AI19">
        <v>0.44</v>
      </c>
      <c r="AJ19">
        <v>0</v>
      </c>
      <c r="AK19">
        <v>0</v>
      </c>
      <c r="AL19">
        <v>6.79</v>
      </c>
      <c r="AM19">
        <v>0</v>
      </c>
      <c r="AN19">
        <v>48.5</v>
      </c>
      <c r="AO19">
        <v>24.99</v>
      </c>
      <c r="AP19">
        <v>2.91</v>
      </c>
      <c r="AQ19">
        <v>0</v>
      </c>
      <c r="AR19">
        <v>0</v>
      </c>
      <c r="AS19">
        <v>0</v>
      </c>
      <c r="AT19">
        <v>6.63</v>
      </c>
    </row>
    <row r="20" spans="1:46">
      <c r="A20" t="s">
        <v>262</v>
      </c>
      <c r="G20" t="s">
        <v>62</v>
      </c>
      <c r="H20" s="74">
        <v>294.38</v>
      </c>
      <c r="I20" s="47">
        <v>48.5</v>
      </c>
      <c r="J20" s="47">
        <v>200.65</v>
      </c>
      <c r="K20" s="47">
        <v>162.38000000000002</v>
      </c>
      <c r="L20" s="47">
        <v>6.79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26.92</v>
      </c>
      <c r="X20">
        <v>37.47</v>
      </c>
      <c r="Y20">
        <v>0</v>
      </c>
      <c r="Z20">
        <v>12.49</v>
      </c>
      <c r="AA20">
        <v>0</v>
      </c>
      <c r="AB20">
        <v>37.47</v>
      </c>
      <c r="AC20">
        <v>37.47</v>
      </c>
      <c r="AD20">
        <v>291.02999999999997</v>
      </c>
      <c r="AE20">
        <v>12.49</v>
      </c>
      <c r="AF20">
        <v>26.92</v>
      </c>
      <c r="AG20">
        <v>0</v>
      </c>
      <c r="AH20">
        <v>194.02</v>
      </c>
      <c r="AI20">
        <v>0.44</v>
      </c>
      <c r="AJ20">
        <v>0</v>
      </c>
      <c r="AK20">
        <v>0</v>
      </c>
      <c r="AL20">
        <v>6.79</v>
      </c>
      <c r="AM20">
        <v>0</v>
      </c>
      <c r="AN20">
        <v>48.5</v>
      </c>
      <c r="AO20">
        <v>24.99</v>
      </c>
      <c r="AP20">
        <v>2.91</v>
      </c>
      <c r="AQ20">
        <v>0</v>
      </c>
      <c r="AR20">
        <v>0</v>
      </c>
      <c r="AS20">
        <v>0</v>
      </c>
      <c r="AT20">
        <v>6.63</v>
      </c>
    </row>
    <row r="21" spans="1:46">
      <c r="A21" t="s">
        <v>248</v>
      </c>
      <c r="G21" t="s">
        <v>63</v>
      </c>
      <c r="H21" s="74">
        <v>294.38</v>
      </c>
      <c r="I21" s="47">
        <v>48.5</v>
      </c>
      <c r="J21" s="47">
        <v>200.65</v>
      </c>
      <c r="K21" s="47">
        <v>162.38000000000002</v>
      </c>
      <c r="L21" s="47">
        <v>6.79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26.92</v>
      </c>
      <c r="X21">
        <v>37.47</v>
      </c>
      <c r="Y21">
        <v>0</v>
      </c>
      <c r="Z21">
        <v>12.49</v>
      </c>
      <c r="AA21">
        <v>0</v>
      </c>
      <c r="AB21">
        <v>37.47</v>
      </c>
      <c r="AC21">
        <v>37.47</v>
      </c>
      <c r="AD21">
        <v>291.02999999999997</v>
      </c>
      <c r="AE21">
        <v>12.49</v>
      </c>
      <c r="AF21">
        <v>26.92</v>
      </c>
      <c r="AG21">
        <v>0</v>
      </c>
      <c r="AH21">
        <v>194.02</v>
      </c>
      <c r="AI21">
        <v>0.44</v>
      </c>
      <c r="AJ21">
        <v>0</v>
      </c>
      <c r="AK21">
        <v>0</v>
      </c>
      <c r="AL21">
        <v>6.79</v>
      </c>
      <c r="AM21">
        <v>0</v>
      </c>
      <c r="AN21">
        <v>48.5</v>
      </c>
      <c r="AO21">
        <v>24.99</v>
      </c>
      <c r="AP21">
        <v>2.91</v>
      </c>
      <c r="AQ21">
        <v>0</v>
      </c>
      <c r="AR21">
        <v>0</v>
      </c>
      <c r="AS21">
        <v>0</v>
      </c>
      <c r="AT21">
        <v>6.63</v>
      </c>
    </row>
    <row r="22" spans="1:46">
      <c r="A22" t="s">
        <v>249</v>
      </c>
      <c r="G22" t="s">
        <v>64</v>
      </c>
      <c r="H22" s="74">
        <v>294.38</v>
      </c>
      <c r="I22" s="47">
        <v>48.5</v>
      </c>
      <c r="J22" s="47">
        <v>200.65</v>
      </c>
      <c r="K22" s="47">
        <v>162.38000000000002</v>
      </c>
      <c r="L22" s="47">
        <v>6.79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26.92</v>
      </c>
      <c r="X22">
        <v>37.47</v>
      </c>
      <c r="Y22">
        <v>0</v>
      </c>
      <c r="Z22">
        <v>12.49</v>
      </c>
      <c r="AA22">
        <v>0</v>
      </c>
      <c r="AB22">
        <v>37.47</v>
      </c>
      <c r="AC22">
        <v>37.47</v>
      </c>
      <c r="AD22">
        <v>291.02999999999997</v>
      </c>
      <c r="AE22">
        <v>12.49</v>
      </c>
      <c r="AF22">
        <v>26.92</v>
      </c>
      <c r="AG22">
        <v>0</v>
      </c>
      <c r="AH22">
        <v>194.02</v>
      </c>
      <c r="AI22">
        <v>0.44</v>
      </c>
      <c r="AJ22">
        <v>0</v>
      </c>
      <c r="AK22">
        <v>0</v>
      </c>
      <c r="AL22">
        <v>6.79</v>
      </c>
      <c r="AM22">
        <v>0</v>
      </c>
      <c r="AN22">
        <v>48.5</v>
      </c>
      <c r="AO22">
        <v>24.99</v>
      </c>
      <c r="AP22">
        <v>2.91</v>
      </c>
      <c r="AQ22">
        <v>0</v>
      </c>
      <c r="AR22">
        <v>0</v>
      </c>
      <c r="AS22">
        <v>0</v>
      </c>
      <c r="AT22">
        <v>6.63</v>
      </c>
    </row>
    <row r="23" spans="1:46">
      <c r="A23" t="s">
        <v>250</v>
      </c>
      <c r="G23" t="s">
        <v>65</v>
      </c>
      <c r="H23" s="74">
        <v>294.43</v>
      </c>
      <c r="I23" s="47">
        <v>48.5</v>
      </c>
      <c r="J23" s="47">
        <v>200.60000000000002</v>
      </c>
      <c r="K23" s="47">
        <v>162.38000000000002</v>
      </c>
      <c r="L23" s="47">
        <v>6.79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26.92</v>
      </c>
      <c r="X23">
        <v>37.47</v>
      </c>
      <c r="Y23">
        <v>0</v>
      </c>
      <c r="Z23">
        <v>12.49</v>
      </c>
      <c r="AA23">
        <v>0</v>
      </c>
      <c r="AB23">
        <v>37.47</v>
      </c>
      <c r="AC23">
        <v>37.47</v>
      </c>
      <c r="AD23">
        <v>291.02999999999997</v>
      </c>
      <c r="AE23">
        <v>12.49</v>
      </c>
      <c r="AF23">
        <v>26.92</v>
      </c>
      <c r="AG23">
        <v>0</v>
      </c>
      <c r="AH23">
        <v>194.02</v>
      </c>
      <c r="AI23">
        <v>0.49</v>
      </c>
      <c r="AJ23">
        <v>0</v>
      </c>
      <c r="AK23">
        <v>0</v>
      </c>
      <c r="AL23">
        <v>6.79</v>
      </c>
      <c r="AM23">
        <v>0</v>
      </c>
      <c r="AN23">
        <v>48.5</v>
      </c>
      <c r="AO23">
        <v>24.99</v>
      </c>
      <c r="AP23">
        <v>2.91</v>
      </c>
      <c r="AQ23">
        <v>0</v>
      </c>
      <c r="AR23">
        <v>0</v>
      </c>
      <c r="AS23">
        <v>0</v>
      </c>
      <c r="AT23">
        <v>6.58</v>
      </c>
    </row>
    <row r="24" spans="1:46">
      <c r="A24" t="s">
        <v>251</v>
      </c>
      <c r="G24" t="s">
        <v>66</v>
      </c>
      <c r="H24" s="74">
        <v>294.43</v>
      </c>
      <c r="I24" s="47">
        <v>48.5</v>
      </c>
      <c r="J24" s="47">
        <v>200.60000000000002</v>
      </c>
      <c r="K24" s="47">
        <v>162.38000000000002</v>
      </c>
      <c r="L24" s="47">
        <v>6.79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26.92</v>
      </c>
      <c r="X24">
        <v>37.47</v>
      </c>
      <c r="Y24">
        <v>0</v>
      </c>
      <c r="Z24">
        <v>12.49</v>
      </c>
      <c r="AA24">
        <v>0</v>
      </c>
      <c r="AB24">
        <v>37.47</v>
      </c>
      <c r="AC24">
        <v>37.47</v>
      </c>
      <c r="AD24">
        <v>291.02999999999997</v>
      </c>
      <c r="AE24">
        <v>12.49</v>
      </c>
      <c r="AF24">
        <v>26.92</v>
      </c>
      <c r="AG24">
        <v>0</v>
      </c>
      <c r="AH24">
        <v>194.02</v>
      </c>
      <c r="AI24">
        <v>0.49</v>
      </c>
      <c r="AJ24">
        <v>0</v>
      </c>
      <c r="AK24">
        <v>0</v>
      </c>
      <c r="AL24">
        <v>6.79</v>
      </c>
      <c r="AM24">
        <v>0</v>
      </c>
      <c r="AN24">
        <v>48.5</v>
      </c>
      <c r="AO24">
        <v>24.99</v>
      </c>
      <c r="AP24">
        <v>2.91</v>
      </c>
      <c r="AQ24">
        <v>0</v>
      </c>
      <c r="AR24">
        <v>0</v>
      </c>
      <c r="AS24">
        <v>0</v>
      </c>
      <c r="AT24">
        <v>6.58</v>
      </c>
    </row>
    <row r="25" spans="1:46">
      <c r="A25" t="s">
        <v>252</v>
      </c>
      <c r="G25" t="s">
        <v>67</v>
      </c>
      <c r="H25" s="74">
        <v>294.43</v>
      </c>
      <c r="I25" s="47">
        <v>48.5</v>
      </c>
      <c r="J25" s="47">
        <v>200.60000000000002</v>
      </c>
      <c r="K25" s="47">
        <v>162.38000000000002</v>
      </c>
      <c r="L25" s="47">
        <v>6.79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26.92</v>
      </c>
      <c r="X25">
        <v>37.47</v>
      </c>
      <c r="Y25">
        <v>0</v>
      </c>
      <c r="Z25">
        <v>12.49</v>
      </c>
      <c r="AA25">
        <v>0</v>
      </c>
      <c r="AB25">
        <v>37.47</v>
      </c>
      <c r="AC25">
        <v>37.47</v>
      </c>
      <c r="AD25">
        <v>291.02999999999997</v>
      </c>
      <c r="AE25">
        <v>12.49</v>
      </c>
      <c r="AF25">
        <v>26.92</v>
      </c>
      <c r="AG25">
        <v>0</v>
      </c>
      <c r="AH25">
        <v>194.02</v>
      </c>
      <c r="AI25">
        <v>0.49</v>
      </c>
      <c r="AJ25">
        <v>0</v>
      </c>
      <c r="AK25">
        <v>0</v>
      </c>
      <c r="AL25">
        <v>6.79</v>
      </c>
      <c r="AM25">
        <v>0</v>
      </c>
      <c r="AN25">
        <v>48.5</v>
      </c>
      <c r="AO25">
        <v>24.99</v>
      </c>
      <c r="AP25">
        <v>2.91</v>
      </c>
      <c r="AQ25">
        <v>0</v>
      </c>
      <c r="AR25">
        <v>0</v>
      </c>
      <c r="AS25">
        <v>0</v>
      </c>
      <c r="AT25">
        <v>6.58</v>
      </c>
    </row>
    <row r="26" spans="1:46">
      <c r="A26" t="s">
        <v>253</v>
      </c>
      <c r="G26" t="s">
        <v>68</v>
      </c>
      <c r="H26" s="74">
        <v>294.43</v>
      </c>
      <c r="I26" s="47">
        <v>48.5</v>
      </c>
      <c r="J26" s="47">
        <v>200.60000000000002</v>
      </c>
      <c r="K26" s="47">
        <v>162.38000000000002</v>
      </c>
      <c r="L26" s="47">
        <v>6.79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26.92</v>
      </c>
      <c r="X26">
        <v>37.47</v>
      </c>
      <c r="Y26">
        <v>0</v>
      </c>
      <c r="Z26">
        <v>12.49</v>
      </c>
      <c r="AA26">
        <v>0</v>
      </c>
      <c r="AB26">
        <v>37.47</v>
      </c>
      <c r="AC26">
        <v>37.47</v>
      </c>
      <c r="AD26">
        <v>291.02999999999997</v>
      </c>
      <c r="AE26">
        <v>12.49</v>
      </c>
      <c r="AF26">
        <v>26.92</v>
      </c>
      <c r="AG26">
        <v>0</v>
      </c>
      <c r="AH26">
        <v>194.02</v>
      </c>
      <c r="AI26">
        <v>0.49</v>
      </c>
      <c r="AJ26">
        <v>0</v>
      </c>
      <c r="AK26">
        <v>0</v>
      </c>
      <c r="AL26">
        <v>6.79</v>
      </c>
      <c r="AM26">
        <v>0</v>
      </c>
      <c r="AN26">
        <v>48.5</v>
      </c>
      <c r="AO26">
        <v>24.99</v>
      </c>
      <c r="AP26">
        <v>2.91</v>
      </c>
      <c r="AQ26">
        <v>0</v>
      </c>
      <c r="AR26">
        <v>0</v>
      </c>
      <c r="AS26">
        <v>0</v>
      </c>
      <c r="AT26">
        <v>6.58</v>
      </c>
    </row>
    <row r="27" spans="1:46">
      <c r="A27" t="s">
        <v>254</v>
      </c>
      <c r="G27" t="s">
        <v>69</v>
      </c>
      <c r="H27" s="74">
        <v>294.46999999999997</v>
      </c>
      <c r="I27" s="47">
        <v>48.5</v>
      </c>
      <c r="J27" s="47">
        <v>200.60000000000002</v>
      </c>
      <c r="K27" s="47">
        <v>162.38000000000002</v>
      </c>
      <c r="L27" s="47">
        <v>6.84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26.92</v>
      </c>
      <c r="X27">
        <v>37.47</v>
      </c>
      <c r="Y27">
        <v>0</v>
      </c>
      <c r="Z27">
        <v>12.49</v>
      </c>
      <c r="AA27">
        <v>0</v>
      </c>
      <c r="AB27">
        <v>37.47</v>
      </c>
      <c r="AC27">
        <v>37.47</v>
      </c>
      <c r="AD27">
        <v>291.02999999999997</v>
      </c>
      <c r="AE27">
        <v>12.49</v>
      </c>
      <c r="AF27">
        <v>26.92</v>
      </c>
      <c r="AG27">
        <v>0</v>
      </c>
      <c r="AH27">
        <v>194.02</v>
      </c>
      <c r="AI27">
        <v>0.53</v>
      </c>
      <c r="AJ27">
        <v>0</v>
      </c>
      <c r="AK27">
        <v>0</v>
      </c>
      <c r="AL27">
        <v>6.79</v>
      </c>
      <c r="AM27">
        <v>0</v>
      </c>
      <c r="AN27">
        <v>48.5</v>
      </c>
      <c r="AO27">
        <v>24.99</v>
      </c>
      <c r="AP27">
        <v>2.91</v>
      </c>
      <c r="AQ27">
        <v>0</v>
      </c>
      <c r="AR27">
        <v>0.05</v>
      </c>
      <c r="AS27">
        <v>0</v>
      </c>
      <c r="AT27">
        <v>6.58</v>
      </c>
    </row>
    <row r="28" spans="1:46">
      <c r="A28" t="s">
        <v>255</v>
      </c>
      <c r="G28" t="s">
        <v>70</v>
      </c>
      <c r="H28" s="74">
        <v>294.46999999999997</v>
      </c>
      <c r="I28" s="47">
        <v>48.5</v>
      </c>
      <c r="J28" s="47">
        <v>200.60000000000002</v>
      </c>
      <c r="K28" s="47">
        <v>162.38000000000002</v>
      </c>
      <c r="L28" s="47">
        <v>6.84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26.92</v>
      </c>
      <c r="X28">
        <v>37.47</v>
      </c>
      <c r="Y28">
        <v>0</v>
      </c>
      <c r="Z28">
        <v>12.49</v>
      </c>
      <c r="AA28">
        <v>0</v>
      </c>
      <c r="AB28">
        <v>37.47</v>
      </c>
      <c r="AC28">
        <v>37.47</v>
      </c>
      <c r="AD28">
        <v>291.02999999999997</v>
      </c>
      <c r="AE28">
        <v>12.49</v>
      </c>
      <c r="AF28">
        <v>26.92</v>
      </c>
      <c r="AG28">
        <v>0</v>
      </c>
      <c r="AH28">
        <v>194.02</v>
      </c>
      <c r="AI28">
        <v>0.53</v>
      </c>
      <c r="AJ28">
        <v>0</v>
      </c>
      <c r="AK28">
        <v>0</v>
      </c>
      <c r="AL28">
        <v>6.79</v>
      </c>
      <c r="AM28">
        <v>0</v>
      </c>
      <c r="AN28">
        <v>48.5</v>
      </c>
      <c r="AO28">
        <v>24.99</v>
      </c>
      <c r="AP28">
        <v>2.91</v>
      </c>
      <c r="AQ28">
        <v>0</v>
      </c>
      <c r="AR28">
        <v>0.05</v>
      </c>
      <c r="AS28">
        <v>0</v>
      </c>
      <c r="AT28">
        <v>6.58</v>
      </c>
    </row>
    <row r="29" spans="1:46">
      <c r="A29" t="s">
        <v>263</v>
      </c>
      <c r="G29" t="s">
        <v>71</v>
      </c>
      <c r="H29" s="74">
        <v>294.46999999999997</v>
      </c>
      <c r="I29" s="47">
        <v>48.5</v>
      </c>
      <c r="J29" s="47">
        <v>200.60000000000002</v>
      </c>
      <c r="K29" s="47">
        <v>162.38000000000002</v>
      </c>
      <c r="L29" s="47">
        <v>6.96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26.92</v>
      </c>
      <c r="X29">
        <v>37.47</v>
      </c>
      <c r="Y29">
        <v>0</v>
      </c>
      <c r="Z29">
        <v>12.49</v>
      </c>
      <c r="AA29">
        <v>0</v>
      </c>
      <c r="AB29">
        <v>37.47</v>
      </c>
      <c r="AC29">
        <v>37.47</v>
      </c>
      <c r="AD29">
        <v>291.02999999999997</v>
      </c>
      <c r="AE29">
        <v>12.49</v>
      </c>
      <c r="AF29">
        <v>26.92</v>
      </c>
      <c r="AG29">
        <v>0</v>
      </c>
      <c r="AH29">
        <v>194.02</v>
      </c>
      <c r="AI29">
        <v>0.53</v>
      </c>
      <c r="AJ29">
        <v>0</v>
      </c>
      <c r="AK29">
        <v>0</v>
      </c>
      <c r="AL29">
        <v>6.79</v>
      </c>
      <c r="AM29">
        <v>0</v>
      </c>
      <c r="AN29">
        <v>48.5</v>
      </c>
      <c r="AO29">
        <v>24.99</v>
      </c>
      <c r="AP29">
        <v>2.91</v>
      </c>
      <c r="AQ29">
        <v>0</v>
      </c>
      <c r="AR29">
        <v>0.17</v>
      </c>
      <c r="AS29">
        <v>0</v>
      </c>
      <c r="AT29">
        <v>6.58</v>
      </c>
    </row>
    <row r="30" spans="1:46">
      <c r="A30" t="s">
        <v>264</v>
      </c>
      <c r="G30" t="s">
        <v>72</v>
      </c>
      <c r="H30" s="74">
        <v>294.46999999999997</v>
      </c>
      <c r="I30" s="47">
        <v>48.5</v>
      </c>
      <c r="J30" s="47">
        <v>200.60000000000002</v>
      </c>
      <c r="K30" s="47">
        <v>162.38000000000002</v>
      </c>
      <c r="L30" s="47">
        <v>7.22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26.92</v>
      </c>
      <c r="X30">
        <v>37.47</v>
      </c>
      <c r="Y30">
        <v>0</v>
      </c>
      <c r="Z30">
        <v>12.49</v>
      </c>
      <c r="AA30">
        <v>0</v>
      </c>
      <c r="AB30">
        <v>37.47</v>
      </c>
      <c r="AC30">
        <v>37.47</v>
      </c>
      <c r="AD30">
        <v>291.02999999999997</v>
      </c>
      <c r="AE30">
        <v>12.49</v>
      </c>
      <c r="AF30">
        <v>26.92</v>
      </c>
      <c r="AG30">
        <v>0</v>
      </c>
      <c r="AH30">
        <v>194.02</v>
      </c>
      <c r="AI30">
        <v>0.53</v>
      </c>
      <c r="AJ30">
        <v>0</v>
      </c>
      <c r="AK30">
        <v>0</v>
      </c>
      <c r="AL30">
        <v>6.79</v>
      </c>
      <c r="AM30">
        <v>0</v>
      </c>
      <c r="AN30">
        <v>48.5</v>
      </c>
      <c r="AO30">
        <v>24.99</v>
      </c>
      <c r="AP30">
        <v>2.91</v>
      </c>
      <c r="AQ30">
        <v>0</v>
      </c>
      <c r="AR30">
        <v>0.43</v>
      </c>
      <c r="AS30">
        <v>0</v>
      </c>
      <c r="AT30">
        <v>6.58</v>
      </c>
    </row>
    <row r="31" spans="1:46">
      <c r="A31" t="s">
        <v>274</v>
      </c>
      <c r="G31" t="s">
        <v>73</v>
      </c>
      <c r="H31" s="74">
        <v>294.52</v>
      </c>
      <c r="I31" s="47">
        <v>48.5</v>
      </c>
      <c r="J31" s="47">
        <v>200.60000000000002</v>
      </c>
      <c r="K31" s="47">
        <v>162.38000000000002</v>
      </c>
      <c r="L31" s="47">
        <v>7.38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26.92</v>
      </c>
      <c r="X31">
        <v>37.47</v>
      </c>
      <c r="Y31">
        <v>0</v>
      </c>
      <c r="Z31">
        <v>12.49</v>
      </c>
      <c r="AA31">
        <v>0</v>
      </c>
      <c r="AB31">
        <v>37.47</v>
      </c>
      <c r="AC31">
        <v>37.47</v>
      </c>
      <c r="AD31">
        <v>291.02999999999997</v>
      </c>
      <c r="AE31">
        <v>12.49</v>
      </c>
      <c r="AF31">
        <v>26.92</v>
      </c>
      <c r="AG31">
        <v>0</v>
      </c>
      <c r="AH31">
        <v>194.02</v>
      </c>
      <c r="AI31">
        <v>0.57999999999999996</v>
      </c>
      <c r="AJ31">
        <v>0</v>
      </c>
      <c r="AK31">
        <v>0</v>
      </c>
      <c r="AL31">
        <v>6.79</v>
      </c>
      <c r="AM31">
        <v>0</v>
      </c>
      <c r="AN31">
        <v>48.5</v>
      </c>
      <c r="AO31">
        <v>24.99</v>
      </c>
      <c r="AP31">
        <v>2.91</v>
      </c>
      <c r="AQ31">
        <v>0</v>
      </c>
      <c r="AR31">
        <v>0.59</v>
      </c>
      <c r="AS31">
        <v>0</v>
      </c>
      <c r="AT31">
        <v>6.58</v>
      </c>
    </row>
    <row r="32" spans="1:46">
      <c r="A32" t="s">
        <v>275</v>
      </c>
      <c r="G32" t="s">
        <v>74</v>
      </c>
      <c r="H32" s="74">
        <v>294.52</v>
      </c>
      <c r="I32" s="47">
        <v>48.5</v>
      </c>
      <c r="J32" s="47">
        <v>200.60000000000002</v>
      </c>
      <c r="K32" s="47">
        <v>162.38000000000002</v>
      </c>
      <c r="L32" s="47">
        <v>7.72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26.92</v>
      </c>
      <c r="X32">
        <v>37.47</v>
      </c>
      <c r="Y32">
        <v>0</v>
      </c>
      <c r="Z32">
        <v>12.49</v>
      </c>
      <c r="AA32">
        <v>0</v>
      </c>
      <c r="AB32">
        <v>37.47</v>
      </c>
      <c r="AC32">
        <v>37.47</v>
      </c>
      <c r="AD32">
        <v>291.02999999999997</v>
      </c>
      <c r="AE32">
        <v>12.49</v>
      </c>
      <c r="AF32">
        <v>26.92</v>
      </c>
      <c r="AG32">
        <v>0</v>
      </c>
      <c r="AH32">
        <v>194.02</v>
      </c>
      <c r="AI32">
        <v>0.57999999999999996</v>
      </c>
      <c r="AJ32">
        <v>0</v>
      </c>
      <c r="AK32">
        <v>0</v>
      </c>
      <c r="AL32">
        <v>6.79</v>
      </c>
      <c r="AM32">
        <v>0</v>
      </c>
      <c r="AN32">
        <v>48.5</v>
      </c>
      <c r="AO32">
        <v>24.99</v>
      </c>
      <c r="AP32">
        <v>2.91</v>
      </c>
      <c r="AQ32">
        <v>0</v>
      </c>
      <c r="AR32">
        <v>0.93</v>
      </c>
      <c r="AS32">
        <v>0</v>
      </c>
      <c r="AT32">
        <v>6.58</v>
      </c>
    </row>
    <row r="33" spans="1:46">
      <c r="A33" t="s">
        <v>276</v>
      </c>
      <c r="G33" t="s">
        <v>75</v>
      </c>
      <c r="H33" s="74">
        <v>294.52</v>
      </c>
      <c r="I33" s="47">
        <v>48.5</v>
      </c>
      <c r="J33" s="47">
        <v>200.60000000000002</v>
      </c>
      <c r="K33" s="47">
        <v>162.38000000000002</v>
      </c>
      <c r="L33" s="47">
        <v>8.1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26.92</v>
      </c>
      <c r="X33">
        <v>37.47</v>
      </c>
      <c r="Y33">
        <v>0</v>
      </c>
      <c r="Z33">
        <v>12.49</v>
      </c>
      <c r="AA33">
        <v>0</v>
      </c>
      <c r="AB33">
        <v>37.47</v>
      </c>
      <c r="AC33">
        <v>37.47</v>
      </c>
      <c r="AD33">
        <v>291.02999999999997</v>
      </c>
      <c r="AE33">
        <v>12.49</v>
      </c>
      <c r="AF33">
        <v>26.92</v>
      </c>
      <c r="AG33">
        <v>0</v>
      </c>
      <c r="AH33">
        <v>194.02</v>
      </c>
      <c r="AI33">
        <v>0.57999999999999996</v>
      </c>
      <c r="AJ33">
        <v>0</v>
      </c>
      <c r="AK33">
        <v>0</v>
      </c>
      <c r="AL33">
        <v>6.79</v>
      </c>
      <c r="AM33">
        <v>0</v>
      </c>
      <c r="AN33">
        <v>48.5</v>
      </c>
      <c r="AO33">
        <v>24.99</v>
      </c>
      <c r="AP33">
        <v>2.91</v>
      </c>
      <c r="AQ33">
        <v>0</v>
      </c>
      <c r="AR33">
        <v>1.31</v>
      </c>
      <c r="AS33">
        <v>0</v>
      </c>
      <c r="AT33">
        <v>6.58</v>
      </c>
    </row>
    <row r="34" spans="1:46">
      <c r="A34" t="s">
        <v>277</v>
      </c>
      <c r="G34" t="s">
        <v>76</v>
      </c>
      <c r="H34" s="74">
        <v>294.52</v>
      </c>
      <c r="I34" s="47">
        <v>48.5</v>
      </c>
      <c r="J34" s="47">
        <v>200.60000000000002</v>
      </c>
      <c r="K34" s="47">
        <v>162.38000000000002</v>
      </c>
      <c r="L34" s="47">
        <v>8.4600000000000009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26.92</v>
      </c>
      <c r="X34">
        <v>37.47</v>
      </c>
      <c r="Y34">
        <v>0</v>
      </c>
      <c r="Z34">
        <v>12.49</v>
      </c>
      <c r="AA34">
        <v>0</v>
      </c>
      <c r="AB34">
        <v>37.47</v>
      </c>
      <c r="AC34">
        <v>37.47</v>
      </c>
      <c r="AD34">
        <v>291.02999999999997</v>
      </c>
      <c r="AE34">
        <v>12.49</v>
      </c>
      <c r="AF34">
        <v>26.92</v>
      </c>
      <c r="AG34">
        <v>0</v>
      </c>
      <c r="AH34">
        <v>194.02</v>
      </c>
      <c r="AI34">
        <v>0.57999999999999996</v>
      </c>
      <c r="AJ34">
        <v>0</v>
      </c>
      <c r="AK34">
        <v>0</v>
      </c>
      <c r="AL34">
        <v>6.79</v>
      </c>
      <c r="AM34">
        <v>0</v>
      </c>
      <c r="AN34">
        <v>48.5</v>
      </c>
      <c r="AO34">
        <v>24.99</v>
      </c>
      <c r="AP34">
        <v>2.91</v>
      </c>
      <c r="AQ34">
        <v>0</v>
      </c>
      <c r="AR34">
        <v>1.67</v>
      </c>
      <c r="AS34">
        <v>0</v>
      </c>
      <c r="AT34">
        <v>6.58</v>
      </c>
    </row>
    <row r="35" spans="1:46">
      <c r="A35" t="s">
        <v>279</v>
      </c>
      <c r="G35" t="s">
        <v>77</v>
      </c>
      <c r="H35" s="74">
        <v>294.91000000000003</v>
      </c>
      <c r="I35" s="47">
        <v>48.5</v>
      </c>
      <c r="J35" s="47">
        <v>200.60000000000002</v>
      </c>
      <c r="K35" s="47">
        <v>162.38000000000002</v>
      </c>
      <c r="L35" s="47">
        <v>8.9600000000000009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26.92</v>
      </c>
      <c r="X35">
        <v>37.47</v>
      </c>
      <c r="Y35">
        <v>0</v>
      </c>
      <c r="Z35">
        <v>12.49</v>
      </c>
      <c r="AA35">
        <v>0</v>
      </c>
      <c r="AB35">
        <v>37.47</v>
      </c>
      <c r="AC35">
        <v>37.47</v>
      </c>
      <c r="AD35">
        <v>291.02999999999997</v>
      </c>
      <c r="AE35">
        <v>12.49</v>
      </c>
      <c r="AF35">
        <v>26.92</v>
      </c>
      <c r="AG35">
        <v>0</v>
      </c>
      <c r="AH35">
        <v>194.02</v>
      </c>
      <c r="AI35">
        <v>0.97</v>
      </c>
      <c r="AJ35">
        <v>0</v>
      </c>
      <c r="AK35">
        <v>0</v>
      </c>
      <c r="AL35">
        <v>6.79</v>
      </c>
      <c r="AM35">
        <v>0</v>
      </c>
      <c r="AN35">
        <v>48.5</v>
      </c>
      <c r="AO35">
        <v>24.99</v>
      </c>
      <c r="AP35">
        <v>2.91</v>
      </c>
      <c r="AQ35">
        <v>0</v>
      </c>
      <c r="AR35">
        <v>2.17</v>
      </c>
      <c r="AS35">
        <v>0</v>
      </c>
      <c r="AT35">
        <v>6.58</v>
      </c>
    </row>
    <row r="36" spans="1:46">
      <c r="A36" t="s">
        <v>309</v>
      </c>
      <c r="G36" t="s">
        <v>78</v>
      </c>
      <c r="H36" s="74">
        <v>294.91000000000003</v>
      </c>
      <c r="I36" s="47">
        <v>48.5</v>
      </c>
      <c r="J36" s="47">
        <v>200.60000000000002</v>
      </c>
      <c r="K36" s="47">
        <v>162.38000000000002</v>
      </c>
      <c r="L36" s="47">
        <v>10.29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26.92</v>
      </c>
      <c r="X36">
        <v>37.47</v>
      </c>
      <c r="Y36">
        <v>0</v>
      </c>
      <c r="Z36">
        <v>12.49</v>
      </c>
      <c r="AA36">
        <v>0</v>
      </c>
      <c r="AB36">
        <v>37.47</v>
      </c>
      <c r="AC36">
        <v>37.47</v>
      </c>
      <c r="AD36">
        <v>291.02999999999997</v>
      </c>
      <c r="AE36">
        <v>12.49</v>
      </c>
      <c r="AF36">
        <v>26.92</v>
      </c>
      <c r="AG36">
        <v>0</v>
      </c>
      <c r="AH36">
        <v>194.02</v>
      </c>
      <c r="AI36">
        <v>0.97</v>
      </c>
      <c r="AJ36">
        <v>0</v>
      </c>
      <c r="AK36">
        <v>0</v>
      </c>
      <c r="AL36">
        <v>6.79</v>
      </c>
      <c r="AM36">
        <v>0</v>
      </c>
      <c r="AN36">
        <v>48.5</v>
      </c>
      <c r="AO36">
        <v>24.99</v>
      </c>
      <c r="AP36">
        <v>2.91</v>
      </c>
      <c r="AQ36">
        <v>0</v>
      </c>
      <c r="AR36">
        <v>3.5</v>
      </c>
      <c r="AS36">
        <v>0</v>
      </c>
      <c r="AT36">
        <v>6.58</v>
      </c>
    </row>
    <row r="37" spans="1:46">
      <c r="A37" t="s">
        <v>310</v>
      </c>
      <c r="G37" t="s">
        <v>79</v>
      </c>
      <c r="H37" s="74">
        <v>294.91000000000003</v>
      </c>
      <c r="I37" s="47">
        <v>48.5</v>
      </c>
      <c r="J37" s="47">
        <v>200.60000000000002</v>
      </c>
      <c r="K37" s="47">
        <v>162.38000000000002</v>
      </c>
      <c r="L37" s="47">
        <v>10.49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26.92</v>
      </c>
      <c r="X37">
        <v>37.47</v>
      </c>
      <c r="Y37">
        <v>0</v>
      </c>
      <c r="Z37">
        <v>12.49</v>
      </c>
      <c r="AA37">
        <v>0</v>
      </c>
      <c r="AB37">
        <v>37.47</v>
      </c>
      <c r="AC37">
        <v>37.47</v>
      </c>
      <c r="AD37">
        <v>291.02999999999997</v>
      </c>
      <c r="AE37">
        <v>12.49</v>
      </c>
      <c r="AF37">
        <v>26.92</v>
      </c>
      <c r="AG37">
        <v>0</v>
      </c>
      <c r="AH37">
        <v>194.02</v>
      </c>
      <c r="AI37">
        <v>0.97</v>
      </c>
      <c r="AJ37">
        <v>0</v>
      </c>
      <c r="AK37">
        <v>0</v>
      </c>
      <c r="AL37">
        <v>6.79</v>
      </c>
      <c r="AM37">
        <v>0</v>
      </c>
      <c r="AN37">
        <v>48.5</v>
      </c>
      <c r="AO37">
        <v>24.99</v>
      </c>
      <c r="AP37">
        <v>2.91</v>
      </c>
      <c r="AQ37">
        <v>0</v>
      </c>
      <c r="AR37">
        <v>3.7</v>
      </c>
      <c r="AS37">
        <v>0</v>
      </c>
      <c r="AT37">
        <v>6.58</v>
      </c>
    </row>
    <row r="38" spans="1:46">
      <c r="A38" t="s">
        <v>311</v>
      </c>
      <c r="G38" t="s">
        <v>80</v>
      </c>
      <c r="H38" s="74">
        <v>294.91000000000003</v>
      </c>
      <c r="I38" s="47">
        <v>48.5</v>
      </c>
      <c r="J38" s="47">
        <v>200.60000000000002</v>
      </c>
      <c r="K38" s="47">
        <v>162.38000000000002</v>
      </c>
      <c r="L38" s="47">
        <v>11.3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26.92</v>
      </c>
      <c r="X38">
        <v>37.47</v>
      </c>
      <c r="Y38">
        <v>0</v>
      </c>
      <c r="Z38">
        <v>12.49</v>
      </c>
      <c r="AA38">
        <v>0</v>
      </c>
      <c r="AB38">
        <v>37.47</v>
      </c>
      <c r="AC38">
        <v>37.47</v>
      </c>
      <c r="AD38">
        <v>291.02999999999997</v>
      </c>
      <c r="AE38">
        <v>12.49</v>
      </c>
      <c r="AF38">
        <v>26.92</v>
      </c>
      <c r="AG38">
        <v>0</v>
      </c>
      <c r="AH38">
        <v>194.02</v>
      </c>
      <c r="AI38">
        <v>0.97</v>
      </c>
      <c r="AJ38">
        <v>0</v>
      </c>
      <c r="AK38">
        <v>0</v>
      </c>
      <c r="AL38">
        <v>6.79</v>
      </c>
      <c r="AM38">
        <v>0</v>
      </c>
      <c r="AN38">
        <v>48.5</v>
      </c>
      <c r="AO38">
        <v>24.99</v>
      </c>
      <c r="AP38">
        <v>2.91</v>
      </c>
      <c r="AQ38">
        <v>0</v>
      </c>
      <c r="AR38">
        <v>4.51</v>
      </c>
      <c r="AS38">
        <v>0</v>
      </c>
      <c r="AT38">
        <v>6.58</v>
      </c>
    </row>
    <row r="39" spans="1:46">
      <c r="A39" t="s">
        <v>312</v>
      </c>
      <c r="G39" t="s">
        <v>81</v>
      </c>
      <c r="H39" s="74">
        <v>294.81</v>
      </c>
      <c r="I39" s="47">
        <v>48.5</v>
      </c>
      <c r="J39" s="47">
        <v>200.60000000000002</v>
      </c>
      <c r="K39" s="47">
        <v>215.73</v>
      </c>
      <c r="L39" s="47">
        <v>11.11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26.93</v>
      </c>
      <c r="X39">
        <v>37.47</v>
      </c>
      <c r="Y39">
        <v>0</v>
      </c>
      <c r="Z39">
        <v>12.49</v>
      </c>
      <c r="AA39">
        <v>0</v>
      </c>
      <c r="AB39">
        <v>37.47</v>
      </c>
      <c r="AC39">
        <v>37.47</v>
      </c>
      <c r="AD39">
        <v>291.02999999999997</v>
      </c>
      <c r="AE39">
        <v>12.49</v>
      </c>
      <c r="AF39">
        <v>26.93</v>
      </c>
      <c r="AG39">
        <v>0</v>
      </c>
      <c r="AH39">
        <v>194.02</v>
      </c>
      <c r="AI39">
        <v>0.87</v>
      </c>
      <c r="AJ39">
        <v>15.29</v>
      </c>
      <c r="AK39">
        <v>6.79</v>
      </c>
      <c r="AL39">
        <v>0</v>
      </c>
      <c r="AM39">
        <v>0</v>
      </c>
      <c r="AN39">
        <v>48.5</v>
      </c>
      <c r="AO39">
        <v>9.6999999999999993</v>
      </c>
      <c r="AP39">
        <v>2.91</v>
      </c>
      <c r="AQ39">
        <v>42.68</v>
      </c>
      <c r="AR39">
        <v>4.32</v>
      </c>
      <c r="AS39">
        <v>10.67</v>
      </c>
      <c r="AT39">
        <v>6.58</v>
      </c>
    </row>
    <row r="40" spans="1:46">
      <c r="A40" t="s">
        <v>329</v>
      </c>
      <c r="G40" t="s">
        <v>82</v>
      </c>
      <c r="H40" s="74">
        <v>294.81</v>
      </c>
      <c r="I40" s="47">
        <v>48.5</v>
      </c>
      <c r="J40" s="47">
        <v>200.60000000000002</v>
      </c>
      <c r="K40" s="47">
        <v>215.73</v>
      </c>
      <c r="L40" s="47">
        <v>11.55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26.93</v>
      </c>
      <c r="X40">
        <v>37.47</v>
      </c>
      <c r="Y40">
        <v>0</v>
      </c>
      <c r="Z40">
        <v>12.49</v>
      </c>
      <c r="AA40">
        <v>0</v>
      </c>
      <c r="AB40">
        <v>37.47</v>
      </c>
      <c r="AC40">
        <v>37.47</v>
      </c>
      <c r="AD40">
        <v>291.02999999999997</v>
      </c>
      <c r="AE40">
        <v>12.49</v>
      </c>
      <c r="AF40">
        <v>26.93</v>
      </c>
      <c r="AG40">
        <v>0</v>
      </c>
      <c r="AH40">
        <v>194.02</v>
      </c>
      <c r="AI40">
        <v>0.87</v>
      </c>
      <c r="AJ40">
        <v>15.29</v>
      </c>
      <c r="AK40">
        <v>6.79</v>
      </c>
      <c r="AL40">
        <v>0</v>
      </c>
      <c r="AM40">
        <v>0</v>
      </c>
      <c r="AN40">
        <v>48.5</v>
      </c>
      <c r="AO40">
        <v>9.6999999999999993</v>
      </c>
      <c r="AP40">
        <v>2.91</v>
      </c>
      <c r="AQ40">
        <v>42.68</v>
      </c>
      <c r="AR40">
        <v>4.76</v>
      </c>
      <c r="AS40">
        <v>10.67</v>
      </c>
      <c r="AT40">
        <v>6.58</v>
      </c>
    </row>
    <row r="41" spans="1:46">
      <c r="A41" t="s">
        <v>330</v>
      </c>
      <c r="G41" t="s">
        <v>83</v>
      </c>
      <c r="H41" s="74">
        <v>294.81</v>
      </c>
      <c r="I41" s="47">
        <v>48.5</v>
      </c>
      <c r="J41" s="47">
        <v>200.60000000000002</v>
      </c>
      <c r="K41" s="47">
        <v>215.73</v>
      </c>
      <c r="L41" s="47">
        <v>12.559999999999999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26.93</v>
      </c>
      <c r="X41">
        <v>37.47</v>
      </c>
      <c r="Y41">
        <v>0</v>
      </c>
      <c r="Z41">
        <v>12.49</v>
      </c>
      <c r="AA41">
        <v>0</v>
      </c>
      <c r="AB41">
        <v>37.47</v>
      </c>
      <c r="AC41">
        <v>37.47</v>
      </c>
      <c r="AD41">
        <v>291.02999999999997</v>
      </c>
      <c r="AE41">
        <v>12.49</v>
      </c>
      <c r="AF41">
        <v>26.93</v>
      </c>
      <c r="AG41">
        <v>0</v>
      </c>
      <c r="AH41">
        <v>194.02</v>
      </c>
      <c r="AI41">
        <v>0.87</v>
      </c>
      <c r="AJ41">
        <v>15.29</v>
      </c>
      <c r="AK41">
        <v>6.79</v>
      </c>
      <c r="AL41">
        <v>0</v>
      </c>
      <c r="AM41">
        <v>0</v>
      </c>
      <c r="AN41">
        <v>48.5</v>
      </c>
      <c r="AO41">
        <v>9.6999999999999993</v>
      </c>
      <c r="AP41">
        <v>2.91</v>
      </c>
      <c r="AQ41">
        <v>42.68</v>
      </c>
      <c r="AR41">
        <v>5.77</v>
      </c>
      <c r="AS41">
        <v>10.67</v>
      </c>
      <c r="AT41">
        <v>6.58</v>
      </c>
    </row>
    <row r="42" spans="1:46">
      <c r="A42" t="s">
        <v>331</v>
      </c>
      <c r="G42" t="s">
        <v>84</v>
      </c>
      <c r="H42" s="74">
        <v>294.81</v>
      </c>
      <c r="I42" s="47">
        <v>48.5</v>
      </c>
      <c r="J42" s="47">
        <v>200.60000000000002</v>
      </c>
      <c r="K42" s="47">
        <v>215.73</v>
      </c>
      <c r="L42" s="47">
        <v>13.57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26.93</v>
      </c>
      <c r="X42">
        <v>37.47</v>
      </c>
      <c r="Y42">
        <v>0</v>
      </c>
      <c r="Z42">
        <v>12.49</v>
      </c>
      <c r="AA42">
        <v>0</v>
      </c>
      <c r="AB42">
        <v>37.47</v>
      </c>
      <c r="AC42">
        <v>37.47</v>
      </c>
      <c r="AD42">
        <v>291.02999999999997</v>
      </c>
      <c r="AE42">
        <v>12.49</v>
      </c>
      <c r="AF42">
        <v>26.93</v>
      </c>
      <c r="AG42">
        <v>0</v>
      </c>
      <c r="AH42">
        <v>194.02</v>
      </c>
      <c r="AI42">
        <v>0.87</v>
      </c>
      <c r="AJ42">
        <v>15.29</v>
      </c>
      <c r="AK42">
        <v>6.79</v>
      </c>
      <c r="AL42">
        <v>0</v>
      </c>
      <c r="AM42">
        <v>0</v>
      </c>
      <c r="AN42">
        <v>48.5</v>
      </c>
      <c r="AO42">
        <v>9.6999999999999993</v>
      </c>
      <c r="AP42">
        <v>2.91</v>
      </c>
      <c r="AQ42">
        <v>42.68</v>
      </c>
      <c r="AR42">
        <v>6.78</v>
      </c>
      <c r="AS42">
        <v>10.67</v>
      </c>
      <c r="AT42">
        <v>6.58</v>
      </c>
    </row>
    <row r="43" spans="1:46">
      <c r="A43" t="s">
        <v>337</v>
      </c>
      <c r="G43" t="s">
        <v>85</v>
      </c>
      <c r="H43" s="74">
        <v>294.81</v>
      </c>
      <c r="I43" s="47">
        <v>48.5</v>
      </c>
      <c r="J43" s="47">
        <v>200.60000000000002</v>
      </c>
      <c r="K43" s="47">
        <v>215.73</v>
      </c>
      <c r="L43" s="47">
        <v>14.030000000000001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26.93</v>
      </c>
      <c r="X43">
        <v>37.47</v>
      </c>
      <c r="Y43">
        <v>0</v>
      </c>
      <c r="Z43">
        <v>12.49</v>
      </c>
      <c r="AA43">
        <v>0</v>
      </c>
      <c r="AB43">
        <v>37.47</v>
      </c>
      <c r="AC43">
        <v>37.47</v>
      </c>
      <c r="AD43">
        <v>291.02999999999997</v>
      </c>
      <c r="AE43">
        <v>12.49</v>
      </c>
      <c r="AF43">
        <v>26.93</v>
      </c>
      <c r="AG43">
        <v>0</v>
      </c>
      <c r="AH43">
        <v>194.02</v>
      </c>
      <c r="AI43">
        <v>0.87</v>
      </c>
      <c r="AJ43">
        <v>15.29</v>
      </c>
      <c r="AK43">
        <v>6.79</v>
      </c>
      <c r="AL43">
        <v>0</v>
      </c>
      <c r="AM43">
        <v>0</v>
      </c>
      <c r="AN43">
        <v>48.5</v>
      </c>
      <c r="AO43">
        <v>9.6999999999999993</v>
      </c>
      <c r="AP43">
        <v>2.91</v>
      </c>
      <c r="AQ43">
        <v>42.68</v>
      </c>
      <c r="AR43">
        <v>7.24</v>
      </c>
      <c r="AS43">
        <v>10.67</v>
      </c>
      <c r="AT43">
        <v>6.58</v>
      </c>
    </row>
    <row r="44" spans="1:46">
      <c r="A44" t="s">
        <v>339</v>
      </c>
      <c r="G44" t="s">
        <v>86</v>
      </c>
      <c r="H44" s="74">
        <v>294.81</v>
      </c>
      <c r="I44" s="47">
        <v>48.5</v>
      </c>
      <c r="J44" s="47">
        <v>200.60000000000002</v>
      </c>
      <c r="K44" s="47">
        <v>215.73</v>
      </c>
      <c r="L44" s="47">
        <v>14.14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26.93</v>
      </c>
      <c r="X44">
        <v>37.47</v>
      </c>
      <c r="Y44">
        <v>0</v>
      </c>
      <c r="Z44">
        <v>12.49</v>
      </c>
      <c r="AA44">
        <v>0</v>
      </c>
      <c r="AB44">
        <v>37.47</v>
      </c>
      <c r="AC44">
        <v>37.47</v>
      </c>
      <c r="AD44">
        <v>291.02999999999997</v>
      </c>
      <c r="AE44">
        <v>12.49</v>
      </c>
      <c r="AF44">
        <v>26.93</v>
      </c>
      <c r="AG44">
        <v>0</v>
      </c>
      <c r="AH44">
        <v>194.02</v>
      </c>
      <c r="AI44">
        <v>0.87</v>
      </c>
      <c r="AJ44">
        <v>15.29</v>
      </c>
      <c r="AK44">
        <v>6.79</v>
      </c>
      <c r="AL44">
        <v>0</v>
      </c>
      <c r="AM44">
        <v>0</v>
      </c>
      <c r="AN44">
        <v>48.5</v>
      </c>
      <c r="AO44">
        <v>9.6999999999999993</v>
      </c>
      <c r="AP44">
        <v>2.91</v>
      </c>
      <c r="AQ44">
        <v>42.68</v>
      </c>
      <c r="AR44">
        <v>7.35</v>
      </c>
      <c r="AS44">
        <v>10.67</v>
      </c>
      <c r="AT44">
        <v>6.58</v>
      </c>
    </row>
    <row r="45" spans="1:46">
      <c r="A45" t="s">
        <v>358</v>
      </c>
      <c r="G45" t="s">
        <v>87</v>
      </c>
      <c r="H45" s="74">
        <v>294.81</v>
      </c>
      <c r="I45" s="47">
        <v>48.5</v>
      </c>
      <c r="J45" s="47">
        <v>200.60000000000002</v>
      </c>
      <c r="K45" s="47">
        <v>215.73</v>
      </c>
      <c r="L45" s="47">
        <v>14.440000000000001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26.93</v>
      </c>
      <c r="X45">
        <v>37.47</v>
      </c>
      <c r="Y45">
        <v>0</v>
      </c>
      <c r="Z45">
        <v>12.49</v>
      </c>
      <c r="AA45">
        <v>0</v>
      </c>
      <c r="AB45">
        <v>37.47</v>
      </c>
      <c r="AC45">
        <v>37.47</v>
      </c>
      <c r="AD45">
        <v>291.02999999999997</v>
      </c>
      <c r="AE45">
        <v>12.49</v>
      </c>
      <c r="AF45">
        <v>26.93</v>
      </c>
      <c r="AG45">
        <v>0</v>
      </c>
      <c r="AH45">
        <v>194.02</v>
      </c>
      <c r="AI45">
        <v>0.87</v>
      </c>
      <c r="AJ45">
        <v>15.29</v>
      </c>
      <c r="AK45">
        <v>6.79</v>
      </c>
      <c r="AL45">
        <v>0</v>
      </c>
      <c r="AM45">
        <v>0</v>
      </c>
      <c r="AN45">
        <v>48.5</v>
      </c>
      <c r="AO45">
        <v>9.6999999999999993</v>
      </c>
      <c r="AP45">
        <v>2.91</v>
      </c>
      <c r="AQ45">
        <v>42.68</v>
      </c>
      <c r="AR45">
        <v>7.65</v>
      </c>
      <c r="AS45">
        <v>10.67</v>
      </c>
      <c r="AT45">
        <v>6.58</v>
      </c>
    </row>
    <row r="46" spans="1:46">
      <c r="A46" t="s">
        <v>359</v>
      </c>
      <c r="G46" t="s">
        <v>88</v>
      </c>
      <c r="H46" s="74">
        <v>294.81</v>
      </c>
      <c r="I46" s="47">
        <v>48.5</v>
      </c>
      <c r="J46" s="47">
        <v>200.60000000000002</v>
      </c>
      <c r="K46" s="47">
        <v>215.73</v>
      </c>
      <c r="L46" s="47">
        <v>14.780000000000001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26.93</v>
      </c>
      <c r="X46">
        <v>37.47</v>
      </c>
      <c r="Y46">
        <v>0</v>
      </c>
      <c r="Z46">
        <v>12.49</v>
      </c>
      <c r="AA46">
        <v>0</v>
      </c>
      <c r="AB46">
        <v>37.47</v>
      </c>
      <c r="AC46">
        <v>37.47</v>
      </c>
      <c r="AD46">
        <v>291.02999999999997</v>
      </c>
      <c r="AE46">
        <v>12.49</v>
      </c>
      <c r="AF46">
        <v>26.93</v>
      </c>
      <c r="AG46">
        <v>0</v>
      </c>
      <c r="AH46">
        <v>194.02</v>
      </c>
      <c r="AI46">
        <v>0.87</v>
      </c>
      <c r="AJ46">
        <v>15.29</v>
      </c>
      <c r="AK46">
        <v>6.79</v>
      </c>
      <c r="AL46">
        <v>0</v>
      </c>
      <c r="AM46">
        <v>0</v>
      </c>
      <c r="AN46">
        <v>48.5</v>
      </c>
      <c r="AO46">
        <v>9.6999999999999993</v>
      </c>
      <c r="AP46">
        <v>2.91</v>
      </c>
      <c r="AQ46">
        <v>42.68</v>
      </c>
      <c r="AR46">
        <v>7.99</v>
      </c>
      <c r="AS46">
        <v>10.67</v>
      </c>
      <c r="AT46">
        <v>6.58</v>
      </c>
    </row>
    <row r="47" spans="1:46">
      <c r="A47" t="s">
        <v>360</v>
      </c>
      <c r="G47" t="s">
        <v>89</v>
      </c>
      <c r="H47" s="74">
        <v>294.81</v>
      </c>
      <c r="I47" s="47">
        <v>48.5</v>
      </c>
      <c r="J47" s="47">
        <v>200.60000000000002</v>
      </c>
      <c r="K47" s="47">
        <v>215.73</v>
      </c>
      <c r="L47" s="47">
        <v>14.7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26.93</v>
      </c>
      <c r="X47">
        <v>37.47</v>
      </c>
      <c r="Y47">
        <v>0</v>
      </c>
      <c r="Z47">
        <v>12.49</v>
      </c>
      <c r="AA47">
        <v>0</v>
      </c>
      <c r="AB47">
        <v>37.47</v>
      </c>
      <c r="AC47">
        <v>37.47</v>
      </c>
      <c r="AD47">
        <v>291.02999999999997</v>
      </c>
      <c r="AE47">
        <v>12.49</v>
      </c>
      <c r="AF47">
        <v>26.93</v>
      </c>
      <c r="AG47">
        <v>0</v>
      </c>
      <c r="AH47">
        <v>194.02</v>
      </c>
      <c r="AI47">
        <v>0.87</v>
      </c>
      <c r="AJ47">
        <v>15.29</v>
      </c>
      <c r="AK47">
        <v>6.79</v>
      </c>
      <c r="AL47">
        <v>0</v>
      </c>
      <c r="AM47">
        <v>0</v>
      </c>
      <c r="AN47">
        <v>48.5</v>
      </c>
      <c r="AO47">
        <v>9.6999999999999993</v>
      </c>
      <c r="AP47">
        <v>2.91</v>
      </c>
      <c r="AQ47">
        <v>42.68</v>
      </c>
      <c r="AR47">
        <v>7.91</v>
      </c>
      <c r="AS47">
        <v>10.67</v>
      </c>
      <c r="AT47">
        <v>6.58</v>
      </c>
    </row>
    <row r="48" spans="1:46">
      <c r="A48" t="s">
        <v>364</v>
      </c>
      <c r="G48" t="s">
        <v>90</v>
      </c>
      <c r="H48" s="74">
        <v>294.81</v>
      </c>
      <c r="I48" s="47">
        <v>48.5</v>
      </c>
      <c r="J48" s="47">
        <v>200.60000000000002</v>
      </c>
      <c r="K48" s="47">
        <v>215.73</v>
      </c>
      <c r="L48" s="47">
        <v>14.15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26.93</v>
      </c>
      <c r="X48">
        <v>37.47</v>
      </c>
      <c r="Y48">
        <v>0</v>
      </c>
      <c r="Z48">
        <v>12.49</v>
      </c>
      <c r="AA48">
        <v>0</v>
      </c>
      <c r="AB48">
        <v>37.47</v>
      </c>
      <c r="AC48">
        <v>37.47</v>
      </c>
      <c r="AD48">
        <v>291.02999999999997</v>
      </c>
      <c r="AE48">
        <v>12.49</v>
      </c>
      <c r="AF48">
        <v>26.93</v>
      </c>
      <c r="AG48">
        <v>0</v>
      </c>
      <c r="AH48">
        <v>194.02</v>
      </c>
      <c r="AI48">
        <v>0.87</v>
      </c>
      <c r="AJ48">
        <v>15.29</v>
      </c>
      <c r="AK48">
        <v>6.79</v>
      </c>
      <c r="AL48">
        <v>0</v>
      </c>
      <c r="AM48">
        <v>0</v>
      </c>
      <c r="AN48">
        <v>48.5</v>
      </c>
      <c r="AO48">
        <v>9.6999999999999993</v>
      </c>
      <c r="AP48">
        <v>2.91</v>
      </c>
      <c r="AQ48">
        <v>42.68</v>
      </c>
      <c r="AR48">
        <v>7.36</v>
      </c>
      <c r="AS48">
        <v>10.67</v>
      </c>
      <c r="AT48">
        <v>6.58</v>
      </c>
    </row>
    <row r="49" spans="1:46">
      <c r="A49" t="s">
        <v>365</v>
      </c>
      <c r="G49" t="s">
        <v>91</v>
      </c>
      <c r="H49" s="74">
        <v>294.81</v>
      </c>
      <c r="I49" s="47">
        <v>48.5</v>
      </c>
      <c r="J49" s="47">
        <v>200.60000000000002</v>
      </c>
      <c r="K49" s="47">
        <v>215.73</v>
      </c>
      <c r="L49" s="47">
        <v>13.55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26.93</v>
      </c>
      <c r="X49">
        <v>37.47</v>
      </c>
      <c r="Y49">
        <v>0</v>
      </c>
      <c r="Z49">
        <v>12.49</v>
      </c>
      <c r="AA49">
        <v>0</v>
      </c>
      <c r="AB49">
        <v>37.47</v>
      </c>
      <c r="AC49">
        <v>37.47</v>
      </c>
      <c r="AD49">
        <v>291.02999999999997</v>
      </c>
      <c r="AE49">
        <v>12.49</v>
      </c>
      <c r="AF49">
        <v>26.93</v>
      </c>
      <c r="AG49">
        <v>0</v>
      </c>
      <c r="AH49">
        <v>194.02</v>
      </c>
      <c r="AI49">
        <v>0.87</v>
      </c>
      <c r="AJ49">
        <v>15.29</v>
      </c>
      <c r="AK49">
        <v>6.79</v>
      </c>
      <c r="AL49">
        <v>0</v>
      </c>
      <c r="AM49">
        <v>0</v>
      </c>
      <c r="AN49">
        <v>48.5</v>
      </c>
      <c r="AO49">
        <v>9.6999999999999993</v>
      </c>
      <c r="AP49">
        <v>2.91</v>
      </c>
      <c r="AQ49">
        <v>42.68</v>
      </c>
      <c r="AR49">
        <v>6.76</v>
      </c>
      <c r="AS49">
        <v>10.67</v>
      </c>
      <c r="AT49">
        <v>6.58</v>
      </c>
    </row>
    <row r="50" spans="1:46">
      <c r="A50" t="s">
        <v>366</v>
      </c>
      <c r="G50" t="s">
        <v>92</v>
      </c>
      <c r="H50" s="74">
        <v>294.81</v>
      </c>
      <c r="I50" s="47">
        <v>48.5</v>
      </c>
      <c r="J50" s="47">
        <v>200.60000000000002</v>
      </c>
      <c r="K50" s="47">
        <v>215.73</v>
      </c>
      <c r="L50" s="47">
        <v>13.68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26.93</v>
      </c>
      <c r="X50">
        <v>37.47</v>
      </c>
      <c r="Y50">
        <v>0</v>
      </c>
      <c r="Z50">
        <v>12.49</v>
      </c>
      <c r="AA50">
        <v>0</v>
      </c>
      <c r="AB50">
        <v>37.47</v>
      </c>
      <c r="AC50">
        <v>37.47</v>
      </c>
      <c r="AD50">
        <v>291.02999999999997</v>
      </c>
      <c r="AE50">
        <v>12.49</v>
      </c>
      <c r="AF50">
        <v>26.93</v>
      </c>
      <c r="AG50">
        <v>0</v>
      </c>
      <c r="AH50">
        <v>194.02</v>
      </c>
      <c r="AI50">
        <v>0.87</v>
      </c>
      <c r="AJ50">
        <v>15.29</v>
      </c>
      <c r="AK50">
        <v>6.79</v>
      </c>
      <c r="AL50">
        <v>0</v>
      </c>
      <c r="AM50">
        <v>0</v>
      </c>
      <c r="AN50">
        <v>48.5</v>
      </c>
      <c r="AO50">
        <v>9.6999999999999993</v>
      </c>
      <c r="AP50">
        <v>2.91</v>
      </c>
      <c r="AQ50">
        <v>42.68</v>
      </c>
      <c r="AR50">
        <v>6.89</v>
      </c>
      <c r="AS50">
        <v>10.67</v>
      </c>
      <c r="AT50">
        <v>6.58</v>
      </c>
    </row>
    <row r="51" spans="1:46">
      <c r="A51" t="s">
        <v>367</v>
      </c>
      <c r="G51" t="s">
        <v>93</v>
      </c>
      <c r="H51" s="74">
        <v>294.81</v>
      </c>
      <c r="I51" s="47">
        <v>48.5</v>
      </c>
      <c r="J51" s="47">
        <v>200.5</v>
      </c>
      <c r="K51" s="47">
        <v>215.73</v>
      </c>
      <c r="L51" s="47">
        <v>14.66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26.93</v>
      </c>
      <c r="X51">
        <v>37.47</v>
      </c>
      <c r="Y51">
        <v>0</v>
      </c>
      <c r="Z51">
        <v>12.49</v>
      </c>
      <c r="AA51">
        <v>0</v>
      </c>
      <c r="AB51">
        <v>37.47</v>
      </c>
      <c r="AC51">
        <v>37.47</v>
      </c>
      <c r="AD51">
        <v>291.02999999999997</v>
      </c>
      <c r="AE51">
        <v>12.49</v>
      </c>
      <c r="AF51">
        <v>26.93</v>
      </c>
      <c r="AG51">
        <v>0</v>
      </c>
      <c r="AH51">
        <v>194.02</v>
      </c>
      <c r="AI51">
        <v>0.87</v>
      </c>
      <c r="AJ51">
        <v>15.29</v>
      </c>
      <c r="AK51">
        <v>6.79</v>
      </c>
      <c r="AL51">
        <v>0</v>
      </c>
      <c r="AM51">
        <v>0</v>
      </c>
      <c r="AN51">
        <v>48.5</v>
      </c>
      <c r="AO51">
        <v>9.6999999999999993</v>
      </c>
      <c r="AP51">
        <v>2.91</v>
      </c>
      <c r="AQ51">
        <v>42.68</v>
      </c>
      <c r="AR51">
        <v>7.87</v>
      </c>
      <c r="AS51">
        <v>10.67</v>
      </c>
      <c r="AT51">
        <v>6.48</v>
      </c>
    </row>
    <row r="52" spans="1:46">
      <c r="A52" t="s">
        <v>368</v>
      </c>
      <c r="G52" t="s">
        <v>94</v>
      </c>
      <c r="H52" s="74">
        <v>294.81</v>
      </c>
      <c r="I52" s="47">
        <v>48.5</v>
      </c>
      <c r="J52" s="47">
        <v>200.5</v>
      </c>
      <c r="K52" s="47">
        <v>215.73</v>
      </c>
      <c r="L52" s="47">
        <v>12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26.93</v>
      </c>
      <c r="X52">
        <v>37.47</v>
      </c>
      <c r="Y52">
        <v>0</v>
      </c>
      <c r="Z52">
        <v>12.49</v>
      </c>
      <c r="AA52">
        <v>0</v>
      </c>
      <c r="AB52">
        <v>37.47</v>
      </c>
      <c r="AC52">
        <v>37.47</v>
      </c>
      <c r="AD52">
        <v>291.02999999999997</v>
      </c>
      <c r="AE52">
        <v>12.49</v>
      </c>
      <c r="AF52">
        <v>26.93</v>
      </c>
      <c r="AG52">
        <v>0</v>
      </c>
      <c r="AH52">
        <v>194.02</v>
      </c>
      <c r="AI52">
        <v>0.87</v>
      </c>
      <c r="AJ52">
        <v>15.29</v>
      </c>
      <c r="AK52">
        <v>6.79</v>
      </c>
      <c r="AL52">
        <v>0</v>
      </c>
      <c r="AM52">
        <v>0</v>
      </c>
      <c r="AN52">
        <v>48.5</v>
      </c>
      <c r="AO52">
        <v>9.6999999999999993</v>
      </c>
      <c r="AP52">
        <v>2.91</v>
      </c>
      <c r="AQ52">
        <v>42.68</v>
      </c>
      <c r="AR52">
        <v>5.21</v>
      </c>
      <c r="AS52">
        <v>10.67</v>
      </c>
      <c r="AT52">
        <v>6.48</v>
      </c>
    </row>
    <row r="53" spans="1:46">
      <c r="A53" t="s">
        <v>399</v>
      </c>
      <c r="G53" t="s">
        <v>95</v>
      </c>
      <c r="H53" s="74">
        <v>294.81</v>
      </c>
      <c r="I53" s="47">
        <v>48.5</v>
      </c>
      <c r="J53" s="47">
        <v>200.5</v>
      </c>
      <c r="K53" s="47">
        <v>215.73</v>
      </c>
      <c r="L53" s="47">
        <v>13.57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26.93</v>
      </c>
      <c r="X53">
        <v>37.47</v>
      </c>
      <c r="Y53">
        <v>0</v>
      </c>
      <c r="Z53">
        <v>12.49</v>
      </c>
      <c r="AA53">
        <v>0</v>
      </c>
      <c r="AB53">
        <v>37.47</v>
      </c>
      <c r="AC53">
        <v>37.47</v>
      </c>
      <c r="AD53">
        <v>291.02999999999997</v>
      </c>
      <c r="AE53">
        <v>12.49</v>
      </c>
      <c r="AF53">
        <v>26.93</v>
      </c>
      <c r="AG53">
        <v>0</v>
      </c>
      <c r="AH53">
        <v>194.02</v>
      </c>
      <c r="AI53">
        <v>0.87</v>
      </c>
      <c r="AJ53">
        <v>15.29</v>
      </c>
      <c r="AK53">
        <v>6.79</v>
      </c>
      <c r="AL53">
        <v>0</v>
      </c>
      <c r="AM53">
        <v>0</v>
      </c>
      <c r="AN53">
        <v>48.5</v>
      </c>
      <c r="AO53">
        <v>9.6999999999999993</v>
      </c>
      <c r="AP53">
        <v>2.91</v>
      </c>
      <c r="AQ53">
        <v>42.68</v>
      </c>
      <c r="AR53">
        <v>6.78</v>
      </c>
      <c r="AS53">
        <v>10.67</v>
      </c>
      <c r="AT53">
        <v>6.48</v>
      </c>
    </row>
    <row r="54" spans="1:46">
      <c r="A54" t="s">
        <v>398</v>
      </c>
      <c r="G54" t="s">
        <v>96</v>
      </c>
      <c r="H54" s="74">
        <v>294.81</v>
      </c>
      <c r="I54" s="47">
        <v>48.5</v>
      </c>
      <c r="J54" s="47">
        <v>200.5</v>
      </c>
      <c r="K54" s="47">
        <v>215.73</v>
      </c>
      <c r="L54" s="47">
        <v>13.09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26.93</v>
      </c>
      <c r="X54">
        <v>37.47</v>
      </c>
      <c r="Y54">
        <v>0</v>
      </c>
      <c r="Z54">
        <v>12.49</v>
      </c>
      <c r="AA54">
        <v>0</v>
      </c>
      <c r="AB54">
        <v>37.47</v>
      </c>
      <c r="AC54">
        <v>37.47</v>
      </c>
      <c r="AD54">
        <v>291.02999999999997</v>
      </c>
      <c r="AE54">
        <v>12.49</v>
      </c>
      <c r="AF54">
        <v>26.93</v>
      </c>
      <c r="AG54">
        <v>0</v>
      </c>
      <c r="AH54">
        <v>194.02</v>
      </c>
      <c r="AI54">
        <v>0.87</v>
      </c>
      <c r="AJ54">
        <v>15.29</v>
      </c>
      <c r="AK54">
        <v>6.79</v>
      </c>
      <c r="AL54">
        <v>0</v>
      </c>
      <c r="AM54">
        <v>0</v>
      </c>
      <c r="AN54">
        <v>48.5</v>
      </c>
      <c r="AO54">
        <v>9.6999999999999993</v>
      </c>
      <c r="AP54">
        <v>2.91</v>
      </c>
      <c r="AQ54">
        <v>42.68</v>
      </c>
      <c r="AR54">
        <v>6.3</v>
      </c>
      <c r="AS54">
        <v>10.67</v>
      </c>
      <c r="AT54">
        <v>6.48</v>
      </c>
    </row>
    <row r="55" spans="1:46">
      <c r="A55" t="s">
        <v>400</v>
      </c>
      <c r="G55" t="s">
        <v>97</v>
      </c>
      <c r="H55" s="74">
        <v>294.71999999999997</v>
      </c>
      <c r="I55" s="47">
        <v>48.5</v>
      </c>
      <c r="J55" s="47">
        <v>200.5</v>
      </c>
      <c r="K55" s="47">
        <v>215.73</v>
      </c>
      <c r="L55" s="47">
        <v>15.18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26.93</v>
      </c>
      <c r="X55">
        <v>37.47</v>
      </c>
      <c r="Y55">
        <v>0</v>
      </c>
      <c r="Z55">
        <v>12.49</v>
      </c>
      <c r="AA55">
        <v>0</v>
      </c>
      <c r="AB55">
        <v>37.47</v>
      </c>
      <c r="AC55">
        <v>37.47</v>
      </c>
      <c r="AD55">
        <v>291.02999999999997</v>
      </c>
      <c r="AE55">
        <v>12.49</v>
      </c>
      <c r="AF55">
        <v>26.93</v>
      </c>
      <c r="AG55">
        <v>0</v>
      </c>
      <c r="AH55">
        <v>194.02</v>
      </c>
      <c r="AI55">
        <v>0.78</v>
      </c>
      <c r="AJ55">
        <v>15.29</v>
      </c>
      <c r="AK55">
        <v>6.79</v>
      </c>
      <c r="AL55">
        <v>0</v>
      </c>
      <c r="AM55">
        <v>0</v>
      </c>
      <c r="AN55">
        <v>48.5</v>
      </c>
      <c r="AO55">
        <v>9.6999999999999993</v>
      </c>
      <c r="AP55">
        <v>2.91</v>
      </c>
      <c r="AQ55">
        <v>42.68</v>
      </c>
      <c r="AR55">
        <v>8.39</v>
      </c>
      <c r="AS55">
        <v>10.67</v>
      </c>
      <c r="AT55">
        <v>6.48</v>
      </c>
    </row>
    <row r="56" spans="1:46">
      <c r="A56" t="s">
        <v>400</v>
      </c>
      <c r="G56" t="s">
        <v>98</v>
      </c>
      <c r="H56" s="74">
        <v>294.71999999999997</v>
      </c>
      <c r="I56" s="47">
        <v>48.5</v>
      </c>
      <c r="J56" s="47">
        <v>200.5</v>
      </c>
      <c r="K56" s="47">
        <v>215.73</v>
      </c>
      <c r="L56" s="47">
        <v>14.74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26.93</v>
      </c>
      <c r="X56">
        <v>37.47</v>
      </c>
      <c r="Y56">
        <v>0</v>
      </c>
      <c r="Z56">
        <v>12.49</v>
      </c>
      <c r="AA56">
        <v>0</v>
      </c>
      <c r="AB56">
        <v>37.47</v>
      </c>
      <c r="AC56">
        <v>37.47</v>
      </c>
      <c r="AD56">
        <v>291.02999999999997</v>
      </c>
      <c r="AE56">
        <v>12.49</v>
      </c>
      <c r="AF56">
        <v>26.93</v>
      </c>
      <c r="AG56">
        <v>0</v>
      </c>
      <c r="AH56">
        <v>194.02</v>
      </c>
      <c r="AI56">
        <v>0.78</v>
      </c>
      <c r="AJ56">
        <v>15.29</v>
      </c>
      <c r="AK56">
        <v>6.79</v>
      </c>
      <c r="AL56">
        <v>0</v>
      </c>
      <c r="AM56">
        <v>0</v>
      </c>
      <c r="AN56">
        <v>48.5</v>
      </c>
      <c r="AO56">
        <v>9.6999999999999993</v>
      </c>
      <c r="AP56">
        <v>2.91</v>
      </c>
      <c r="AQ56">
        <v>42.68</v>
      </c>
      <c r="AR56">
        <v>7.95</v>
      </c>
      <c r="AS56">
        <v>10.67</v>
      </c>
      <c r="AT56">
        <v>6.48</v>
      </c>
    </row>
    <row r="57" spans="1:46">
      <c r="G57" t="s">
        <v>99</v>
      </c>
      <c r="H57" s="74">
        <v>294.71999999999997</v>
      </c>
      <c r="I57" s="47">
        <v>48.5</v>
      </c>
      <c r="J57" s="47">
        <v>200.5</v>
      </c>
      <c r="K57" s="47">
        <v>215.73</v>
      </c>
      <c r="L57" s="47">
        <v>13.15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26.93</v>
      </c>
      <c r="X57">
        <v>37.47</v>
      </c>
      <c r="Y57">
        <v>0</v>
      </c>
      <c r="Z57">
        <v>12.49</v>
      </c>
      <c r="AA57">
        <v>0</v>
      </c>
      <c r="AB57">
        <v>37.47</v>
      </c>
      <c r="AC57">
        <v>37.47</v>
      </c>
      <c r="AD57">
        <v>291.02999999999997</v>
      </c>
      <c r="AE57">
        <v>12.49</v>
      </c>
      <c r="AF57">
        <v>26.93</v>
      </c>
      <c r="AG57">
        <v>0</v>
      </c>
      <c r="AH57">
        <v>194.02</v>
      </c>
      <c r="AI57">
        <v>0.78</v>
      </c>
      <c r="AJ57">
        <v>15.29</v>
      </c>
      <c r="AK57">
        <v>6.79</v>
      </c>
      <c r="AL57">
        <v>0</v>
      </c>
      <c r="AM57">
        <v>0</v>
      </c>
      <c r="AN57">
        <v>48.5</v>
      </c>
      <c r="AO57">
        <v>9.6999999999999993</v>
      </c>
      <c r="AP57">
        <v>2.91</v>
      </c>
      <c r="AQ57">
        <v>42.68</v>
      </c>
      <c r="AR57">
        <v>6.36</v>
      </c>
      <c r="AS57">
        <v>10.67</v>
      </c>
      <c r="AT57">
        <v>6.48</v>
      </c>
    </row>
    <row r="58" spans="1:46">
      <c r="G58" t="s">
        <v>100</v>
      </c>
      <c r="H58" s="74">
        <v>294.71999999999997</v>
      </c>
      <c r="I58" s="47">
        <v>48.5</v>
      </c>
      <c r="J58" s="47">
        <v>200.5</v>
      </c>
      <c r="K58" s="47">
        <v>215.73</v>
      </c>
      <c r="L58" s="47">
        <v>10.16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26.93</v>
      </c>
      <c r="X58">
        <v>37.47</v>
      </c>
      <c r="Y58">
        <v>0</v>
      </c>
      <c r="Z58">
        <v>12.49</v>
      </c>
      <c r="AA58">
        <v>0</v>
      </c>
      <c r="AB58">
        <v>37.47</v>
      </c>
      <c r="AC58">
        <v>37.47</v>
      </c>
      <c r="AD58">
        <v>291.02999999999997</v>
      </c>
      <c r="AE58">
        <v>12.49</v>
      </c>
      <c r="AF58">
        <v>26.93</v>
      </c>
      <c r="AG58">
        <v>0</v>
      </c>
      <c r="AH58">
        <v>194.02</v>
      </c>
      <c r="AI58">
        <v>0.78</v>
      </c>
      <c r="AJ58">
        <v>15.29</v>
      </c>
      <c r="AK58">
        <v>6.79</v>
      </c>
      <c r="AL58">
        <v>0</v>
      </c>
      <c r="AM58">
        <v>0</v>
      </c>
      <c r="AN58">
        <v>48.5</v>
      </c>
      <c r="AO58">
        <v>9.6999999999999993</v>
      </c>
      <c r="AP58">
        <v>2.91</v>
      </c>
      <c r="AQ58">
        <v>42.68</v>
      </c>
      <c r="AR58">
        <v>3.37</v>
      </c>
      <c r="AS58">
        <v>10.67</v>
      </c>
      <c r="AT58">
        <v>6.48</v>
      </c>
    </row>
    <row r="59" spans="1:46">
      <c r="G59" t="s">
        <v>101</v>
      </c>
      <c r="H59" s="74">
        <v>294.86</v>
      </c>
      <c r="I59" s="47">
        <v>48.5</v>
      </c>
      <c r="J59" s="47">
        <v>200.5</v>
      </c>
      <c r="K59" s="47">
        <v>215.73</v>
      </c>
      <c r="L59" s="47">
        <v>13.870000000000001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26.93</v>
      </c>
      <c r="X59">
        <v>37.47</v>
      </c>
      <c r="Y59">
        <v>0</v>
      </c>
      <c r="Z59">
        <v>12.49</v>
      </c>
      <c r="AA59">
        <v>0</v>
      </c>
      <c r="AB59">
        <v>37.47</v>
      </c>
      <c r="AC59">
        <v>37.47</v>
      </c>
      <c r="AD59">
        <v>291.02999999999997</v>
      </c>
      <c r="AE59">
        <v>12.49</v>
      </c>
      <c r="AF59">
        <v>26.93</v>
      </c>
      <c r="AG59">
        <v>0</v>
      </c>
      <c r="AH59">
        <v>194.02</v>
      </c>
      <c r="AI59">
        <v>0.92</v>
      </c>
      <c r="AJ59">
        <v>15.29</v>
      </c>
      <c r="AK59">
        <v>6.79</v>
      </c>
      <c r="AL59">
        <v>0</v>
      </c>
      <c r="AM59">
        <v>0</v>
      </c>
      <c r="AN59">
        <v>48.5</v>
      </c>
      <c r="AO59">
        <v>9.6999999999999993</v>
      </c>
      <c r="AP59">
        <v>2.91</v>
      </c>
      <c r="AQ59">
        <v>42.68</v>
      </c>
      <c r="AR59">
        <v>7.08</v>
      </c>
      <c r="AS59">
        <v>10.67</v>
      </c>
      <c r="AT59">
        <v>6.48</v>
      </c>
    </row>
    <row r="60" spans="1:46">
      <c r="G60" t="s">
        <v>102</v>
      </c>
      <c r="H60" s="74">
        <v>294.86</v>
      </c>
      <c r="I60" s="47">
        <v>48.5</v>
      </c>
      <c r="J60" s="47">
        <v>200.5</v>
      </c>
      <c r="K60" s="47">
        <v>215.73</v>
      </c>
      <c r="L60" s="47">
        <v>13.68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26.93</v>
      </c>
      <c r="X60">
        <v>37.47</v>
      </c>
      <c r="Y60">
        <v>0</v>
      </c>
      <c r="Z60">
        <v>12.49</v>
      </c>
      <c r="AA60">
        <v>0</v>
      </c>
      <c r="AB60">
        <v>37.47</v>
      </c>
      <c r="AC60">
        <v>37.47</v>
      </c>
      <c r="AD60">
        <v>291.02999999999997</v>
      </c>
      <c r="AE60">
        <v>12.49</v>
      </c>
      <c r="AF60">
        <v>26.93</v>
      </c>
      <c r="AG60">
        <v>0</v>
      </c>
      <c r="AH60">
        <v>194.02</v>
      </c>
      <c r="AI60">
        <v>0.92</v>
      </c>
      <c r="AJ60">
        <v>15.29</v>
      </c>
      <c r="AK60">
        <v>6.79</v>
      </c>
      <c r="AL60">
        <v>0</v>
      </c>
      <c r="AM60">
        <v>0</v>
      </c>
      <c r="AN60">
        <v>48.5</v>
      </c>
      <c r="AO60">
        <v>9.6999999999999993</v>
      </c>
      <c r="AP60">
        <v>2.91</v>
      </c>
      <c r="AQ60">
        <v>42.68</v>
      </c>
      <c r="AR60">
        <v>6.89</v>
      </c>
      <c r="AS60">
        <v>10.67</v>
      </c>
      <c r="AT60">
        <v>6.48</v>
      </c>
    </row>
    <row r="61" spans="1:46">
      <c r="G61" t="s">
        <v>103</v>
      </c>
      <c r="H61" s="74">
        <v>294.86</v>
      </c>
      <c r="I61" s="47">
        <v>48.5</v>
      </c>
      <c r="J61" s="47">
        <v>200.5</v>
      </c>
      <c r="K61" s="47">
        <v>215.73</v>
      </c>
      <c r="L61" s="47">
        <v>13.67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25.57</v>
      </c>
      <c r="X61">
        <v>37.47</v>
      </c>
      <c r="Y61">
        <v>0</v>
      </c>
      <c r="Z61">
        <v>12.49</v>
      </c>
      <c r="AA61">
        <v>0</v>
      </c>
      <c r="AB61">
        <v>37.47</v>
      </c>
      <c r="AC61">
        <v>37.47</v>
      </c>
      <c r="AD61">
        <v>291.02999999999997</v>
      </c>
      <c r="AE61">
        <v>12.49</v>
      </c>
      <c r="AF61">
        <v>25.57</v>
      </c>
      <c r="AG61">
        <v>0</v>
      </c>
      <c r="AH61">
        <v>194.02</v>
      </c>
      <c r="AI61">
        <v>0.92</v>
      </c>
      <c r="AJ61">
        <v>15.29</v>
      </c>
      <c r="AK61">
        <v>6.79</v>
      </c>
      <c r="AL61">
        <v>0</v>
      </c>
      <c r="AM61">
        <v>0</v>
      </c>
      <c r="AN61">
        <v>48.5</v>
      </c>
      <c r="AO61">
        <v>9.6999999999999993</v>
      </c>
      <c r="AP61">
        <v>2.91</v>
      </c>
      <c r="AQ61">
        <v>42.68</v>
      </c>
      <c r="AR61">
        <v>6.88</v>
      </c>
      <c r="AS61">
        <v>10.67</v>
      </c>
      <c r="AT61">
        <v>6.48</v>
      </c>
    </row>
    <row r="62" spans="1:46">
      <c r="G62" t="s">
        <v>104</v>
      </c>
      <c r="H62" s="74">
        <v>294.86</v>
      </c>
      <c r="I62" s="47">
        <v>48.5</v>
      </c>
      <c r="J62" s="47">
        <v>200.5</v>
      </c>
      <c r="K62" s="47">
        <v>215.73</v>
      </c>
      <c r="L62" s="47">
        <v>13.35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25.57</v>
      </c>
      <c r="X62">
        <v>37.47</v>
      </c>
      <c r="Y62">
        <v>0</v>
      </c>
      <c r="Z62">
        <v>12.49</v>
      </c>
      <c r="AA62">
        <v>0</v>
      </c>
      <c r="AB62">
        <v>37.47</v>
      </c>
      <c r="AC62">
        <v>37.47</v>
      </c>
      <c r="AD62">
        <v>291.02999999999997</v>
      </c>
      <c r="AE62">
        <v>12.49</v>
      </c>
      <c r="AF62">
        <v>25.57</v>
      </c>
      <c r="AG62">
        <v>0</v>
      </c>
      <c r="AH62">
        <v>194.02</v>
      </c>
      <c r="AI62">
        <v>0.92</v>
      </c>
      <c r="AJ62">
        <v>15.29</v>
      </c>
      <c r="AK62">
        <v>6.79</v>
      </c>
      <c r="AL62">
        <v>0</v>
      </c>
      <c r="AM62">
        <v>0</v>
      </c>
      <c r="AN62">
        <v>48.5</v>
      </c>
      <c r="AO62">
        <v>9.6999999999999993</v>
      </c>
      <c r="AP62">
        <v>2.91</v>
      </c>
      <c r="AQ62">
        <v>42.68</v>
      </c>
      <c r="AR62">
        <v>6.56</v>
      </c>
      <c r="AS62">
        <v>10.67</v>
      </c>
      <c r="AT62">
        <v>6.48</v>
      </c>
    </row>
    <row r="63" spans="1:46">
      <c r="G63" t="s">
        <v>105</v>
      </c>
      <c r="H63" s="74">
        <v>294.86</v>
      </c>
      <c r="I63" s="47">
        <v>48.5</v>
      </c>
      <c r="J63" s="47">
        <v>200.60000000000002</v>
      </c>
      <c r="K63" s="47">
        <v>215.73</v>
      </c>
      <c r="L63" s="47">
        <v>13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26.91</v>
      </c>
      <c r="X63">
        <v>37.47</v>
      </c>
      <c r="Y63">
        <v>0</v>
      </c>
      <c r="Z63">
        <v>12.49</v>
      </c>
      <c r="AA63">
        <v>0</v>
      </c>
      <c r="AB63">
        <v>37.47</v>
      </c>
      <c r="AC63">
        <v>37.47</v>
      </c>
      <c r="AD63">
        <v>291.02999999999997</v>
      </c>
      <c r="AE63">
        <v>12.49</v>
      </c>
      <c r="AF63">
        <v>25.57</v>
      </c>
      <c r="AG63">
        <v>0</v>
      </c>
      <c r="AH63">
        <v>194.02</v>
      </c>
      <c r="AI63">
        <v>0.92</v>
      </c>
      <c r="AJ63">
        <v>15.29</v>
      </c>
      <c r="AK63">
        <v>6.79</v>
      </c>
      <c r="AL63">
        <v>0</v>
      </c>
      <c r="AM63">
        <v>0</v>
      </c>
      <c r="AN63">
        <v>48.5</v>
      </c>
      <c r="AO63">
        <v>9.6999999999999993</v>
      </c>
      <c r="AP63">
        <v>2.91</v>
      </c>
      <c r="AQ63">
        <v>42.68</v>
      </c>
      <c r="AR63">
        <v>6.21</v>
      </c>
      <c r="AS63">
        <v>10.67</v>
      </c>
      <c r="AT63">
        <v>6.58</v>
      </c>
    </row>
    <row r="64" spans="1:46">
      <c r="G64" t="s">
        <v>106</v>
      </c>
      <c r="H64" s="74">
        <v>294.86</v>
      </c>
      <c r="I64" s="47">
        <v>48.5</v>
      </c>
      <c r="J64" s="47">
        <v>200.60000000000002</v>
      </c>
      <c r="K64" s="47">
        <v>215.73</v>
      </c>
      <c r="L64" s="47">
        <v>12.04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26.91</v>
      </c>
      <c r="X64">
        <v>37.47</v>
      </c>
      <c r="Y64">
        <v>0</v>
      </c>
      <c r="Z64">
        <v>12.49</v>
      </c>
      <c r="AA64">
        <v>0</v>
      </c>
      <c r="AB64">
        <v>37.47</v>
      </c>
      <c r="AC64">
        <v>37.47</v>
      </c>
      <c r="AD64">
        <v>291.02999999999997</v>
      </c>
      <c r="AE64">
        <v>12.49</v>
      </c>
      <c r="AF64">
        <v>25.57</v>
      </c>
      <c r="AG64">
        <v>0</v>
      </c>
      <c r="AH64">
        <v>194.02</v>
      </c>
      <c r="AI64">
        <v>0.92</v>
      </c>
      <c r="AJ64">
        <v>15.29</v>
      </c>
      <c r="AK64">
        <v>6.79</v>
      </c>
      <c r="AL64">
        <v>0</v>
      </c>
      <c r="AM64">
        <v>0</v>
      </c>
      <c r="AN64">
        <v>48.5</v>
      </c>
      <c r="AO64">
        <v>9.6999999999999993</v>
      </c>
      <c r="AP64">
        <v>2.91</v>
      </c>
      <c r="AQ64">
        <v>42.68</v>
      </c>
      <c r="AR64">
        <v>5.25</v>
      </c>
      <c r="AS64">
        <v>10.67</v>
      </c>
      <c r="AT64">
        <v>6.58</v>
      </c>
    </row>
    <row r="65" spans="7:46">
      <c r="G65" t="s">
        <v>107</v>
      </c>
      <c r="H65" s="74">
        <v>294.86</v>
      </c>
      <c r="I65" s="47">
        <v>48.5</v>
      </c>
      <c r="J65" s="47">
        <v>200.60000000000002</v>
      </c>
      <c r="K65" s="47">
        <v>215.73</v>
      </c>
      <c r="L65" s="47">
        <v>11.43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26.91</v>
      </c>
      <c r="X65">
        <v>37.47</v>
      </c>
      <c r="Y65">
        <v>0</v>
      </c>
      <c r="Z65">
        <v>12.49</v>
      </c>
      <c r="AA65">
        <v>0</v>
      </c>
      <c r="AB65">
        <v>37.47</v>
      </c>
      <c r="AC65">
        <v>37.47</v>
      </c>
      <c r="AD65">
        <v>291.02999999999997</v>
      </c>
      <c r="AE65">
        <v>12.49</v>
      </c>
      <c r="AF65">
        <v>25.57</v>
      </c>
      <c r="AG65">
        <v>0</v>
      </c>
      <c r="AH65">
        <v>194.02</v>
      </c>
      <c r="AI65">
        <v>0.92</v>
      </c>
      <c r="AJ65">
        <v>15.29</v>
      </c>
      <c r="AK65">
        <v>6.79</v>
      </c>
      <c r="AL65">
        <v>0</v>
      </c>
      <c r="AM65">
        <v>0</v>
      </c>
      <c r="AN65">
        <v>48.5</v>
      </c>
      <c r="AO65">
        <v>9.6999999999999993</v>
      </c>
      <c r="AP65">
        <v>2.91</v>
      </c>
      <c r="AQ65">
        <v>42.68</v>
      </c>
      <c r="AR65">
        <v>4.6399999999999997</v>
      </c>
      <c r="AS65">
        <v>10.67</v>
      </c>
      <c r="AT65">
        <v>6.58</v>
      </c>
    </row>
    <row r="66" spans="7:46">
      <c r="G66" t="s">
        <v>108</v>
      </c>
      <c r="H66" s="74">
        <v>294.86</v>
      </c>
      <c r="I66" s="47">
        <v>48.5</v>
      </c>
      <c r="J66" s="47">
        <v>200.60000000000002</v>
      </c>
      <c r="K66" s="47">
        <v>215.73</v>
      </c>
      <c r="L66" s="47">
        <v>11.27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26.91</v>
      </c>
      <c r="X66">
        <v>37.47</v>
      </c>
      <c r="Y66">
        <v>0</v>
      </c>
      <c r="Z66">
        <v>12.49</v>
      </c>
      <c r="AA66">
        <v>0</v>
      </c>
      <c r="AB66">
        <v>37.47</v>
      </c>
      <c r="AC66">
        <v>37.47</v>
      </c>
      <c r="AD66">
        <v>291.02999999999997</v>
      </c>
      <c r="AE66">
        <v>12.49</v>
      </c>
      <c r="AF66">
        <v>25.57</v>
      </c>
      <c r="AG66">
        <v>0</v>
      </c>
      <c r="AH66">
        <v>194.02</v>
      </c>
      <c r="AI66">
        <v>0.92</v>
      </c>
      <c r="AJ66">
        <v>15.29</v>
      </c>
      <c r="AK66">
        <v>6.79</v>
      </c>
      <c r="AL66">
        <v>0</v>
      </c>
      <c r="AM66">
        <v>0</v>
      </c>
      <c r="AN66">
        <v>48.5</v>
      </c>
      <c r="AO66">
        <v>9.6999999999999993</v>
      </c>
      <c r="AP66">
        <v>2.91</v>
      </c>
      <c r="AQ66">
        <v>42.68</v>
      </c>
      <c r="AR66">
        <v>4.4800000000000004</v>
      </c>
      <c r="AS66">
        <v>10.67</v>
      </c>
      <c r="AT66">
        <v>6.58</v>
      </c>
    </row>
    <row r="67" spans="7:46">
      <c r="G67" t="s">
        <v>109</v>
      </c>
      <c r="H67" s="74">
        <v>294.71999999999997</v>
      </c>
      <c r="I67" s="47">
        <v>48.5</v>
      </c>
      <c r="J67" s="47">
        <v>200.60000000000002</v>
      </c>
      <c r="K67" s="47">
        <v>215.73000000000002</v>
      </c>
      <c r="L67" s="47">
        <v>10.530000000000001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25.57</v>
      </c>
      <c r="X67">
        <v>37.47</v>
      </c>
      <c r="Y67">
        <v>0</v>
      </c>
      <c r="Z67">
        <v>12.49</v>
      </c>
      <c r="AA67">
        <v>0</v>
      </c>
      <c r="AB67">
        <v>37.47</v>
      </c>
      <c r="AC67">
        <v>37.47</v>
      </c>
      <c r="AD67">
        <v>291.02999999999997</v>
      </c>
      <c r="AE67">
        <v>12.49</v>
      </c>
      <c r="AF67">
        <v>25.57</v>
      </c>
      <c r="AG67">
        <v>0</v>
      </c>
      <c r="AH67">
        <v>194.02</v>
      </c>
      <c r="AI67">
        <v>0.78</v>
      </c>
      <c r="AJ67">
        <v>0</v>
      </c>
      <c r="AK67">
        <v>0</v>
      </c>
      <c r="AL67">
        <v>6.79</v>
      </c>
      <c r="AM67">
        <v>0</v>
      </c>
      <c r="AN67">
        <v>48.5</v>
      </c>
      <c r="AO67">
        <v>24.99</v>
      </c>
      <c r="AP67">
        <v>2.91</v>
      </c>
      <c r="AQ67">
        <v>42.68</v>
      </c>
      <c r="AR67">
        <v>3.74</v>
      </c>
      <c r="AS67">
        <v>10.67</v>
      </c>
      <c r="AT67">
        <v>6.58</v>
      </c>
    </row>
    <row r="68" spans="7:46">
      <c r="G68" t="s">
        <v>110</v>
      </c>
      <c r="H68" s="74">
        <v>294.71999999999997</v>
      </c>
      <c r="I68" s="47">
        <v>48.5</v>
      </c>
      <c r="J68" s="47">
        <v>200.60000000000002</v>
      </c>
      <c r="K68" s="47">
        <v>215.73000000000002</v>
      </c>
      <c r="L68" s="47">
        <v>9.870000000000001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25.57</v>
      </c>
      <c r="X68">
        <v>37.47</v>
      </c>
      <c r="Y68">
        <v>0</v>
      </c>
      <c r="Z68">
        <v>12.49</v>
      </c>
      <c r="AA68">
        <v>0</v>
      </c>
      <c r="AB68">
        <v>37.47</v>
      </c>
      <c r="AC68">
        <v>37.47</v>
      </c>
      <c r="AD68">
        <v>291.02999999999997</v>
      </c>
      <c r="AE68">
        <v>12.49</v>
      </c>
      <c r="AF68">
        <v>25.57</v>
      </c>
      <c r="AG68">
        <v>0</v>
      </c>
      <c r="AH68">
        <v>194.02</v>
      </c>
      <c r="AI68">
        <v>0.78</v>
      </c>
      <c r="AJ68">
        <v>0</v>
      </c>
      <c r="AK68">
        <v>0</v>
      </c>
      <c r="AL68">
        <v>6.79</v>
      </c>
      <c r="AM68">
        <v>0</v>
      </c>
      <c r="AN68">
        <v>48.5</v>
      </c>
      <c r="AO68">
        <v>24.99</v>
      </c>
      <c r="AP68">
        <v>2.91</v>
      </c>
      <c r="AQ68">
        <v>42.68</v>
      </c>
      <c r="AR68">
        <v>3.08</v>
      </c>
      <c r="AS68">
        <v>10.67</v>
      </c>
      <c r="AT68">
        <v>6.58</v>
      </c>
    </row>
    <row r="69" spans="7:46">
      <c r="G69" t="s">
        <v>111</v>
      </c>
      <c r="H69" s="74">
        <v>294.71999999999997</v>
      </c>
      <c r="I69" s="47">
        <v>48.5</v>
      </c>
      <c r="J69" s="47">
        <v>200.60000000000002</v>
      </c>
      <c r="K69" s="47">
        <v>209.91</v>
      </c>
      <c r="L69" s="47">
        <v>9.1999999999999993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25.57</v>
      </c>
      <c r="X69">
        <v>37.47</v>
      </c>
      <c r="Y69">
        <v>0</v>
      </c>
      <c r="Z69">
        <v>12.49</v>
      </c>
      <c r="AA69">
        <v>0</v>
      </c>
      <c r="AB69">
        <v>37.47</v>
      </c>
      <c r="AC69">
        <v>37.47</v>
      </c>
      <c r="AD69">
        <v>291.02999999999997</v>
      </c>
      <c r="AE69">
        <v>12.49</v>
      </c>
      <c r="AF69">
        <v>25.57</v>
      </c>
      <c r="AG69">
        <v>0</v>
      </c>
      <c r="AH69">
        <v>194.02</v>
      </c>
      <c r="AI69">
        <v>0.78</v>
      </c>
      <c r="AJ69">
        <v>0</v>
      </c>
      <c r="AK69">
        <v>0</v>
      </c>
      <c r="AL69">
        <v>6.79</v>
      </c>
      <c r="AM69">
        <v>0</v>
      </c>
      <c r="AN69">
        <v>48.5</v>
      </c>
      <c r="AO69">
        <v>24.99</v>
      </c>
      <c r="AP69">
        <v>2.91</v>
      </c>
      <c r="AQ69">
        <v>36.86</v>
      </c>
      <c r="AR69">
        <v>2.41</v>
      </c>
      <c r="AS69">
        <v>10.67</v>
      </c>
      <c r="AT69">
        <v>6.58</v>
      </c>
    </row>
    <row r="70" spans="7:46">
      <c r="G70" t="s">
        <v>112</v>
      </c>
      <c r="H70" s="74">
        <v>294.71999999999997</v>
      </c>
      <c r="I70" s="47">
        <v>48.5</v>
      </c>
      <c r="J70" s="47">
        <v>200.60000000000002</v>
      </c>
      <c r="K70" s="47">
        <v>200.41</v>
      </c>
      <c r="L70" s="47">
        <v>8.6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25.57</v>
      </c>
      <c r="X70">
        <v>37.47</v>
      </c>
      <c r="Y70">
        <v>0</v>
      </c>
      <c r="Z70">
        <v>12.49</v>
      </c>
      <c r="AA70">
        <v>0</v>
      </c>
      <c r="AB70">
        <v>37.47</v>
      </c>
      <c r="AC70">
        <v>37.47</v>
      </c>
      <c r="AD70">
        <v>291.02999999999997</v>
      </c>
      <c r="AE70">
        <v>12.49</v>
      </c>
      <c r="AF70">
        <v>25.57</v>
      </c>
      <c r="AG70">
        <v>0</v>
      </c>
      <c r="AH70">
        <v>194.02</v>
      </c>
      <c r="AI70">
        <v>0.78</v>
      </c>
      <c r="AJ70">
        <v>0</v>
      </c>
      <c r="AK70">
        <v>0</v>
      </c>
      <c r="AL70">
        <v>6.79</v>
      </c>
      <c r="AM70">
        <v>0</v>
      </c>
      <c r="AN70">
        <v>48.5</v>
      </c>
      <c r="AO70">
        <v>24.99</v>
      </c>
      <c r="AP70">
        <v>2.91</v>
      </c>
      <c r="AQ70">
        <v>27.36</v>
      </c>
      <c r="AR70">
        <v>1.81</v>
      </c>
      <c r="AS70">
        <v>10.67</v>
      </c>
      <c r="AT70">
        <v>6.58</v>
      </c>
    </row>
    <row r="71" spans="7:46">
      <c r="G71" t="s">
        <v>113</v>
      </c>
      <c r="H71" s="74">
        <v>294.67</v>
      </c>
      <c r="I71" s="47">
        <v>48.5</v>
      </c>
      <c r="J71" s="47">
        <v>258.81</v>
      </c>
      <c r="K71" s="47">
        <v>173.68</v>
      </c>
      <c r="L71" s="47">
        <v>8.08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30.5</v>
      </c>
      <c r="X71">
        <v>39.770000000000003</v>
      </c>
      <c r="Y71">
        <v>0</v>
      </c>
      <c r="Z71">
        <v>12.49</v>
      </c>
      <c r="AA71">
        <v>58.21</v>
      </c>
      <c r="AB71">
        <v>39.770000000000003</v>
      </c>
      <c r="AC71">
        <v>39.770000000000003</v>
      </c>
      <c r="AD71">
        <v>291.02999999999997</v>
      </c>
      <c r="AE71">
        <v>12.49</v>
      </c>
      <c r="AF71">
        <v>6.44</v>
      </c>
      <c r="AG71">
        <v>0</v>
      </c>
      <c r="AH71">
        <v>194.02</v>
      </c>
      <c r="AI71">
        <v>0.73</v>
      </c>
      <c r="AJ71">
        <v>0</v>
      </c>
      <c r="AK71">
        <v>0</v>
      </c>
      <c r="AL71">
        <v>6.79</v>
      </c>
      <c r="AM71">
        <v>0</v>
      </c>
      <c r="AN71">
        <v>48.5</v>
      </c>
      <c r="AO71">
        <v>29.39</v>
      </c>
      <c r="AP71">
        <v>2.91</v>
      </c>
      <c r="AQ71">
        <v>0</v>
      </c>
      <c r="AR71">
        <v>1.29</v>
      </c>
      <c r="AS71">
        <v>0</v>
      </c>
      <c r="AT71">
        <v>6.58</v>
      </c>
    </row>
    <row r="72" spans="7:46">
      <c r="G72" t="s">
        <v>114</v>
      </c>
      <c r="H72" s="74">
        <v>294.67</v>
      </c>
      <c r="I72" s="47">
        <v>48.5</v>
      </c>
      <c r="J72" s="47">
        <v>258.81</v>
      </c>
      <c r="K72" s="47">
        <v>173.68</v>
      </c>
      <c r="L72" s="47">
        <v>7.77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30.5</v>
      </c>
      <c r="X72">
        <v>39.770000000000003</v>
      </c>
      <c r="Y72">
        <v>0</v>
      </c>
      <c r="Z72">
        <v>12.49</v>
      </c>
      <c r="AA72">
        <v>58.21</v>
      </c>
      <c r="AB72">
        <v>39.770000000000003</v>
      </c>
      <c r="AC72">
        <v>39.770000000000003</v>
      </c>
      <c r="AD72">
        <v>291.02999999999997</v>
      </c>
      <c r="AE72">
        <v>12.49</v>
      </c>
      <c r="AF72">
        <v>6.44</v>
      </c>
      <c r="AG72">
        <v>0</v>
      </c>
      <c r="AH72">
        <v>194.02</v>
      </c>
      <c r="AI72">
        <v>0.73</v>
      </c>
      <c r="AJ72">
        <v>0</v>
      </c>
      <c r="AK72">
        <v>0</v>
      </c>
      <c r="AL72">
        <v>6.79</v>
      </c>
      <c r="AM72">
        <v>0</v>
      </c>
      <c r="AN72">
        <v>48.5</v>
      </c>
      <c r="AO72">
        <v>29.39</v>
      </c>
      <c r="AP72">
        <v>2.91</v>
      </c>
      <c r="AQ72">
        <v>0</v>
      </c>
      <c r="AR72">
        <v>0.98</v>
      </c>
      <c r="AS72">
        <v>0</v>
      </c>
      <c r="AT72">
        <v>6.58</v>
      </c>
    </row>
    <row r="73" spans="7:46">
      <c r="G73" t="s">
        <v>115</v>
      </c>
      <c r="H73" s="74">
        <v>415.93</v>
      </c>
      <c r="I73" s="47">
        <v>130.47999999999999</v>
      </c>
      <c r="J73" s="47">
        <v>258.81</v>
      </c>
      <c r="K73" s="47">
        <v>173.68</v>
      </c>
      <c r="L73" s="47">
        <v>7.5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30.5</v>
      </c>
      <c r="X73">
        <v>39.770000000000003</v>
      </c>
      <c r="Y73">
        <v>121.26</v>
      </c>
      <c r="Z73">
        <v>12.49</v>
      </c>
      <c r="AA73">
        <v>58.21</v>
      </c>
      <c r="AB73">
        <v>39.770000000000003</v>
      </c>
      <c r="AC73">
        <v>39.770000000000003</v>
      </c>
      <c r="AD73">
        <v>291.02999999999997</v>
      </c>
      <c r="AE73">
        <v>12.49</v>
      </c>
      <c r="AF73">
        <v>30.5</v>
      </c>
      <c r="AG73">
        <v>67.91</v>
      </c>
      <c r="AH73">
        <v>194.02</v>
      </c>
      <c r="AI73">
        <v>0.73</v>
      </c>
      <c r="AJ73">
        <v>0</v>
      </c>
      <c r="AK73">
        <v>0</v>
      </c>
      <c r="AL73">
        <v>6.79</v>
      </c>
      <c r="AM73">
        <v>14.07</v>
      </c>
      <c r="AN73">
        <v>48.5</v>
      </c>
      <c r="AO73">
        <v>29.39</v>
      </c>
      <c r="AP73">
        <v>2.91</v>
      </c>
      <c r="AQ73">
        <v>0</v>
      </c>
      <c r="AR73">
        <v>0.71</v>
      </c>
      <c r="AS73">
        <v>0</v>
      </c>
      <c r="AT73">
        <v>6.58</v>
      </c>
    </row>
    <row r="74" spans="7:46">
      <c r="G74" t="s">
        <v>116</v>
      </c>
      <c r="H74" s="74">
        <v>415.93</v>
      </c>
      <c r="I74" s="47">
        <v>130.47999999999999</v>
      </c>
      <c r="J74" s="47">
        <v>258.81</v>
      </c>
      <c r="K74" s="47">
        <v>173.68</v>
      </c>
      <c r="L74" s="47">
        <v>7.25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30.5</v>
      </c>
      <c r="X74">
        <v>39.770000000000003</v>
      </c>
      <c r="Y74">
        <v>121.26</v>
      </c>
      <c r="Z74">
        <v>12.49</v>
      </c>
      <c r="AA74">
        <v>58.21</v>
      </c>
      <c r="AB74">
        <v>39.770000000000003</v>
      </c>
      <c r="AC74">
        <v>39.770000000000003</v>
      </c>
      <c r="AD74">
        <v>291.02999999999997</v>
      </c>
      <c r="AE74">
        <v>12.49</v>
      </c>
      <c r="AF74">
        <v>30.5</v>
      </c>
      <c r="AG74">
        <v>67.91</v>
      </c>
      <c r="AH74">
        <v>194.02</v>
      </c>
      <c r="AI74">
        <v>0.73</v>
      </c>
      <c r="AJ74">
        <v>0</v>
      </c>
      <c r="AK74">
        <v>0</v>
      </c>
      <c r="AL74">
        <v>6.79</v>
      </c>
      <c r="AM74">
        <v>14.07</v>
      </c>
      <c r="AN74">
        <v>48.5</v>
      </c>
      <c r="AO74">
        <v>29.39</v>
      </c>
      <c r="AP74">
        <v>2.91</v>
      </c>
      <c r="AQ74">
        <v>0</v>
      </c>
      <c r="AR74">
        <v>0.46</v>
      </c>
      <c r="AS74">
        <v>0</v>
      </c>
      <c r="AT74">
        <v>6.58</v>
      </c>
    </row>
    <row r="75" spans="7:46">
      <c r="G75" t="s">
        <v>117</v>
      </c>
      <c r="H75" s="74">
        <v>415.93</v>
      </c>
      <c r="I75" s="47">
        <v>136.30000000000001</v>
      </c>
      <c r="J75" s="47">
        <v>258.86</v>
      </c>
      <c r="K75" s="47">
        <v>173.68</v>
      </c>
      <c r="L75" s="47">
        <v>6.98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31</v>
      </c>
      <c r="X75">
        <v>39.770000000000003</v>
      </c>
      <c r="Y75">
        <v>121.26</v>
      </c>
      <c r="Z75">
        <v>12.49</v>
      </c>
      <c r="AA75">
        <v>58.21</v>
      </c>
      <c r="AB75">
        <v>39.770000000000003</v>
      </c>
      <c r="AC75">
        <v>39.770000000000003</v>
      </c>
      <c r="AD75">
        <v>291.02999999999997</v>
      </c>
      <c r="AE75">
        <v>12.49</v>
      </c>
      <c r="AF75">
        <v>31</v>
      </c>
      <c r="AG75">
        <v>73.73</v>
      </c>
      <c r="AH75">
        <v>194.02</v>
      </c>
      <c r="AI75">
        <v>0.73</v>
      </c>
      <c r="AJ75">
        <v>0</v>
      </c>
      <c r="AK75">
        <v>0</v>
      </c>
      <c r="AL75">
        <v>6.79</v>
      </c>
      <c r="AM75">
        <v>14.07</v>
      </c>
      <c r="AN75">
        <v>48.5</v>
      </c>
      <c r="AO75">
        <v>29.39</v>
      </c>
      <c r="AP75">
        <v>2.91</v>
      </c>
      <c r="AQ75">
        <v>0</v>
      </c>
      <c r="AR75">
        <v>0.19</v>
      </c>
      <c r="AS75">
        <v>0</v>
      </c>
      <c r="AT75">
        <v>6.63</v>
      </c>
    </row>
    <row r="76" spans="7:46">
      <c r="G76" t="s">
        <v>118</v>
      </c>
      <c r="H76" s="74">
        <v>415.93</v>
      </c>
      <c r="I76" s="47">
        <v>136.30000000000001</v>
      </c>
      <c r="J76" s="47">
        <v>258.86</v>
      </c>
      <c r="K76" s="47">
        <v>173.68</v>
      </c>
      <c r="L76" s="47">
        <v>6.81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31</v>
      </c>
      <c r="X76">
        <v>39.770000000000003</v>
      </c>
      <c r="Y76">
        <v>121.26</v>
      </c>
      <c r="Z76">
        <v>12.49</v>
      </c>
      <c r="AA76">
        <v>58.21</v>
      </c>
      <c r="AB76">
        <v>39.770000000000003</v>
      </c>
      <c r="AC76">
        <v>39.770000000000003</v>
      </c>
      <c r="AD76">
        <v>291.02999999999997</v>
      </c>
      <c r="AE76">
        <v>12.49</v>
      </c>
      <c r="AF76">
        <v>31</v>
      </c>
      <c r="AG76">
        <v>73.73</v>
      </c>
      <c r="AH76">
        <v>194.02</v>
      </c>
      <c r="AI76">
        <v>0.73</v>
      </c>
      <c r="AJ76">
        <v>0</v>
      </c>
      <c r="AK76">
        <v>0</v>
      </c>
      <c r="AL76">
        <v>6.79</v>
      </c>
      <c r="AM76">
        <v>14.07</v>
      </c>
      <c r="AN76">
        <v>48.5</v>
      </c>
      <c r="AO76">
        <v>29.39</v>
      </c>
      <c r="AP76">
        <v>2.91</v>
      </c>
      <c r="AQ76">
        <v>0</v>
      </c>
      <c r="AR76">
        <v>0.02</v>
      </c>
      <c r="AS76">
        <v>0</v>
      </c>
      <c r="AT76">
        <v>6.63</v>
      </c>
    </row>
    <row r="77" spans="7:46">
      <c r="G77" t="s">
        <v>119</v>
      </c>
      <c r="H77" s="74">
        <v>415.93</v>
      </c>
      <c r="I77" s="47">
        <v>136.30000000000001</v>
      </c>
      <c r="J77" s="47">
        <v>258.86</v>
      </c>
      <c r="K77" s="47">
        <v>173.68</v>
      </c>
      <c r="L77" s="47">
        <v>6.81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31</v>
      </c>
      <c r="X77">
        <v>39.770000000000003</v>
      </c>
      <c r="Y77">
        <v>121.26</v>
      </c>
      <c r="Z77">
        <v>12.49</v>
      </c>
      <c r="AA77">
        <v>58.21</v>
      </c>
      <c r="AB77">
        <v>39.770000000000003</v>
      </c>
      <c r="AC77">
        <v>39.770000000000003</v>
      </c>
      <c r="AD77">
        <v>291.02999999999997</v>
      </c>
      <c r="AE77">
        <v>12.49</v>
      </c>
      <c r="AF77">
        <v>31</v>
      </c>
      <c r="AG77">
        <v>73.73</v>
      </c>
      <c r="AH77">
        <v>194.02</v>
      </c>
      <c r="AI77">
        <v>0.73</v>
      </c>
      <c r="AJ77">
        <v>0</v>
      </c>
      <c r="AK77">
        <v>0</v>
      </c>
      <c r="AL77">
        <v>6.79</v>
      </c>
      <c r="AM77">
        <v>14.07</v>
      </c>
      <c r="AN77">
        <v>48.5</v>
      </c>
      <c r="AO77">
        <v>29.39</v>
      </c>
      <c r="AP77">
        <v>2.91</v>
      </c>
      <c r="AQ77">
        <v>0</v>
      </c>
      <c r="AR77">
        <v>0.02</v>
      </c>
      <c r="AS77">
        <v>0</v>
      </c>
      <c r="AT77">
        <v>6.63</v>
      </c>
    </row>
    <row r="78" spans="7:46">
      <c r="G78" t="s">
        <v>120</v>
      </c>
      <c r="H78" s="74">
        <v>415.93</v>
      </c>
      <c r="I78" s="47">
        <v>130.47999999999999</v>
      </c>
      <c r="J78" s="47">
        <v>258.86</v>
      </c>
      <c r="K78" s="47">
        <v>173.68</v>
      </c>
      <c r="L78" s="47">
        <v>6.79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31</v>
      </c>
      <c r="X78">
        <v>39.770000000000003</v>
      </c>
      <c r="Y78">
        <v>121.26</v>
      </c>
      <c r="Z78">
        <v>12.49</v>
      </c>
      <c r="AA78">
        <v>58.21</v>
      </c>
      <c r="AB78">
        <v>39.770000000000003</v>
      </c>
      <c r="AC78">
        <v>39.770000000000003</v>
      </c>
      <c r="AD78">
        <v>291.02999999999997</v>
      </c>
      <c r="AE78">
        <v>12.49</v>
      </c>
      <c r="AF78">
        <v>31</v>
      </c>
      <c r="AG78">
        <v>67.91</v>
      </c>
      <c r="AH78">
        <v>194.02</v>
      </c>
      <c r="AI78">
        <v>0.73</v>
      </c>
      <c r="AJ78">
        <v>0</v>
      </c>
      <c r="AK78">
        <v>0</v>
      </c>
      <c r="AL78">
        <v>6.79</v>
      </c>
      <c r="AM78">
        <v>14.07</v>
      </c>
      <c r="AN78">
        <v>48.5</v>
      </c>
      <c r="AO78">
        <v>29.39</v>
      </c>
      <c r="AP78">
        <v>2.91</v>
      </c>
      <c r="AQ78">
        <v>0</v>
      </c>
      <c r="AR78">
        <v>0</v>
      </c>
      <c r="AS78">
        <v>0</v>
      </c>
      <c r="AT78">
        <v>6.63</v>
      </c>
    </row>
    <row r="79" spans="7:46">
      <c r="G79" t="s">
        <v>121</v>
      </c>
      <c r="H79" s="74">
        <v>415.88</v>
      </c>
      <c r="I79" s="47">
        <v>130.47999999999999</v>
      </c>
      <c r="J79" s="47">
        <v>258.86</v>
      </c>
      <c r="K79" s="47">
        <v>173.68</v>
      </c>
      <c r="L79" s="47">
        <v>6.79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31</v>
      </c>
      <c r="X79">
        <v>39.770000000000003</v>
      </c>
      <c r="Y79">
        <v>121.26</v>
      </c>
      <c r="Z79">
        <v>12.49</v>
      </c>
      <c r="AA79">
        <v>58.21</v>
      </c>
      <c r="AB79">
        <v>39.770000000000003</v>
      </c>
      <c r="AC79">
        <v>39.770000000000003</v>
      </c>
      <c r="AD79">
        <v>291.02999999999997</v>
      </c>
      <c r="AE79">
        <v>12.49</v>
      </c>
      <c r="AF79">
        <v>31</v>
      </c>
      <c r="AG79">
        <v>67.91</v>
      </c>
      <c r="AH79">
        <v>194.02</v>
      </c>
      <c r="AI79">
        <v>0.68</v>
      </c>
      <c r="AJ79">
        <v>0</v>
      </c>
      <c r="AK79">
        <v>0</v>
      </c>
      <c r="AL79">
        <v>6.79</v>
      </c>
      <c r="AM79">
        <v>14.07</v>
      </c>
      <c r="AN79">
        <v>48.5</v>
      </c>
      <c r="AO79">
        <v>29.39</v>
      </c>
      <c r="AP79">
        <v>2.91</v>
      </c>
      <c r="AQ79">
        <v>0</v>
      </c>
      <c r="AR79">
        <v>0</v>
      </c>
      <c r="AS79">
        <v>0</v>
      </c>
      <c r="AT79">
        <v>6.63</v>
      </c>
    </row>
    <row r="80" spans="7:46">
      <c r="G80" t="s">
        <v>122</v>
      </c>
      <c r="H80" s="74">
        <v>415.88</v>
      </c>
      <c r="I80" s="47">
        <v>130.47999999999999</v>
      </c>
      <c r="J80" s="47">
        <v>258.86</v>
      </c>
      <c r="K80" s="47">
        <v>173.68</v>
      </c>
      <c r="L80" s="47">
        <v>6.79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31</v>
      </c>
      <c r="X80">
        <v>39.770000000000003</v>
      </c>
      <c r="Y80">
        <v>121.26</v>
      </c>
      <c r="Z80">
        <v>12.49</v>
      </c>
      <c r="AA80">
        <v>58.21</v>
      </c>
      <c r="AB80">
        <v>39.770000000000003</v>
      </c>
      <c r="AC80">
        <v>39.770000000000003</v>
      </c>
      <c r="AD80">
        <v>291.02999999999997</v>
      </c>
      <c r="AE80">
        <v>12.49</v>
      </c>
      <c r="AF80">
        <v>31</v>
      </c>
      <c r="AG80">
        <v>67.91</v>
      </c>
      <c r="AH80">
        <v>194.02</v>
      </c>
      <c r="AI80">
        <v>0.68</v>
      </c>
      <c r="AJ80">
        <v>0</v>
      </c>
      <c r="AK80">
        <v>0</v>
      </c>
      <c r="AL80">
        <v>6.79</v>
      </c>
      <c r="AM80">
        <v>14.07</v>
      </c>
      <c r="AN80">
        <v>48.5</v>
      </c>
      <c r="AO80">
        <v>29.39</v>
      </c>
      <c r="AP80">
        <v>2.91</v>
      </c>
      <c r="AQ80">
        <v>0</v>
      </c>
      <c r="AR80">
        <v>0</v>
      </c>
      <c r="AS80">
        <v>0</v>
      </c>
      <c r="AT80">
        <v>6.63</v>
      </c>
    </row>
    <row r="81" spans="7:46">
      <c r="G81" t="s">
        <v>123</v>
      </c>
      <c r="H81" s="74">
        <v>415.88</v>
      </c>
      <c r="I81" s="47">
        <v>130.47999999999999</v>
      </c>
      <c r="J81" s="47">
        <v>258.86</v>
      </c>
      <c r="K81" s="47">
        <v>173.68</v>
      </c>
      <c r="L81" s="47">
        <v>6.79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31</v>
      </c>
      <c r="X81">
        <v>39.770000000000003</v>
      </c>
      <c r="Y81">
        <v>121.26</v>
      </c>
      <c r="Z81">
        <v>12.49</v>
      </c>
      <c r="AA81">
        <v>58.21</v>
      </c>
      <c r="AB81">
        <v>39.770000000000003</v>
      </c>
      <c r="AC81">
        <v>39.770000000000003</v>
      </c>
      <c r="AD81">
        <v>291.02999999999997</v>
      </c>
      <c r="AE81">
        <v>12.49</v>
      </c>
      <c r="AF81">
        <v>31</v>
      </c>
      <c r="AG81">
        <v>67.91</v>
      </c>
      <c r="AH81">
        <v>194.02</v>
      </c>
      <c r="AI81">
        <v>0.68</v>
      </c>
      <c r="AJ81">
        <v>0</v>
      </c>
      <c r="AK81">
        <v>0</v>
      </c>
      <c r="AL81">
        <v>6.79</v>
      </c>
      <c r="AM81">
        <v>14.07</v>
      </c>
      <c r="AN81">
        <v>48.5</v>
      </c>
      <c r="AO81">
        <v>29.39</v>
      </c>
      <c r="AP81">
        <v>2.91</v>
      </c>
      <c r="AQ81">
        <v>0</v>
      </c>
      <c r="AR81">
        <v>0</v>
      </c>
      <c r="AS81">
        <v>0</v>
      </c>
      <c r="AT81">
        <v>6.63</v>
      </c>
    </row>
    <row r="82" spans="7:46">
      <c r="G82" t="s">
        <v>124</v>
      </c>
      <c r="H82" s="74">
        <v>415.88</v>
      </c>
      <c r="I82" s="47">
        <v>130.47999999999999</v>
      </c>
      <c r="J82" s="47">
        <v>258.86</v>
      </c>
      <c r="K82" s="47">
        <v>173.68</v>
      </c>
      <c r="L82" s="47">
        <v>6.79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31</v>
      </c>
      <c r="X82">
        <v>39.770000000000003</v>
      </c>
      <c r="Y82">
        <v>121.26</v>
      </c>
      <c r="Z82">
        <v>12.49</v>
      </c>
      <c r="AA82">
        <v>58.21</v>
      </c>
      <c r="AB82">
        <v>39.770000000000003</v>
      </c>
      <c r="AC82">
        <v>39.770000000000003</v>
      </c>
      <c r="AD82">
        <v>291.02999999999997</v>
      </c>
      <c r="AE82">
        <v>12.49</v>
      </c>
      <c r="AF82">
        <v>31</v>
      </c>
      <c r="AG82">
        <v>67.91</v>
      </c>
      <c r="AH82">
        <v>194.02</v>
      </c>
      <c r="AI82">
        <v>0.68</v>
      </c>
      <c r="AJ82">
        <v>0</v>
      </c>
      <c r="AK82">
        <v>0</v>
      </c>
      <c r="AL82">
        <v>6.79</v>
      </c>
      <c r="AM82">
        <v>14.07</v>
      </c>
      <c r="AN82">
        <v>48.5</v>
      </c>
      <c r="AO82">
        <v>29.39</v>
      </c>
      <c r="AP82">
        <v>2.91</v>
      </c>
      <c r="AQ82">
        <v>0</v>
      </c>
      <c r="AR82">
        <v>0</v>
      </c>
      <c r="AS82">
        <v>0</v>
      </c>
      <c r="AT82">
        <v>6.63</v>
      </c>
    </row>
    <row r="83" spans="7:46">
      <c r="G83" t="s">
        <v>125</v>
      </c>
      <c r="H83" s="74">
        <v>415.88</v>
      </c>
      <c r="I83" s="47">
        <v>130.47999999999999</v>
      </c>
      <c r="J83" s="47">
        <v>258.86</v>
      </c>
      <c r="K83" s="47">
        <v>173.68</v>
      </c>
      <c r="L83" s="47">
        <v>6.79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31</v>
      </c>
      <c r="X83">
        <v>39.770000000000003</v>
      </c>
      <c r="Y83">
        <v>121.26</v>
      </c>
      <c r="Z83">
        <v>12.49</v>
      </c>
      <c r="AA83">
        <v>58.21</v>
      </c>
      <c r="AB83">
        <v>39.770000000000003</v>
      </c>
      <c r="AC83">
        <v>39.770000000000003</v>
      </c>
      <c r="AD83">
        <v>291.02999999999997</v>
      </c>
      <c r="AE83">
        <v>12.49</v>
      </c>
      <c r="AF83">
        <v>31</v>
      </c>
      <c r="AG83">
        <v>67.91</v>
      </c>
      <c r="AH83">
        <v>194.02</v>
      </c>
      <c r="AI83">
        <v>0.68</v>
      </c>
      <c r="AJ83">
        <v>0</v>
      </c>
      <c r="AK83">
        <v>0</v>
      </c>
      <c r="AL83">
        <v>6.79</v>
      </c>
      <c r="AM83">
        <v>14.07</v>
      </c>
      <c r="AN83">
        <v>48.5</v>
      </c>
      <c r="AO83">
        <v>29.39</v>
      </c>
      <c r="AP83">
        <v>2.91</v>
      </c>
      <c r="AQ83">
        <v>0</v>
      </c>
      <c r="AR83">
        <v>0</v>
      </c>
      <c r="AS83">
        <v>0</v>
      </c>
      <c r="AT83">
        <v>6.63</v>
      </c>
    </row>
    <row r="84" spans="7:46">
      <c r="G84" t="s">
        <v>126</v>
      </c>
      <c r="H84" s="74">
        <v>415.88</v>
      </c>
      <c r="I84" s="47">
        <v>130.47999999999999</v>
      </c>
      <c r="J84" s="47">
        <v>258.86</v>
      </c>
      <c r="K84" s="47">
        <v>173.68</v>
      </c>
      <c r="L84" s="47">
        <v>6.79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31</v>
      </c>
      <c r="X84">
        <v>39.770000000000003</v>
      </c>
      <c r="Y84">
        <v>121.26</v>
      </c>
      <c r="Z84">
        <v>12.49</v>
      </c>
      <c r="AA84">
        <v>58.21</v>
      </c>
      <c r="AB84">
        <v>39.770000000000003</v>
      </c>
      <c r="AC84">
        <v>39.770000000000003</v>
      </c>
      <c r="AD84">
        <v>291.02999999999997</v>
      </c>
      <c r="AE84">
        <v>12.49</v>
      </c>
      <c r="AF84">
        <v>31</v>
      </c>
      <c r="AG84">
        <v>67.91</v>
      </c>
      <c r="AH84">
        <v>194.02</v>
      </c>
      <c r="AI84">
        <v>0.68</v>
      </c>
      <c r="AJ84">
        <v>0</v>
      </c>
      <c r="AK84">
        <v>0</v>
      </c>
      <c r="AL84">
        <v>6.79</v>
      </c>
      <c r="AM84">
        <v>14.07</v>
      </c>
      <c r="AN84">
        <v>48.5</v>
      </c>
      <c r="AO84">
        <v>29.39</v>
      </c>
      <c r="AP84">
        <v>2.91</v>
      </c>
      <c r="AQ84">
        <v>0</v>
      </c>
      <c r="AR84">
        <v>0</v>
      </c>
      <c r="AS84">
        <v>0</v>
      </c>
      <c r="AT84">
        <v>6.63</v>
      </c>
    </row>
    <row r="85" spans="7:46">
      <c r="G85" t="s">
        <v>127</v>
      </c>
      <c r="H85" s="74">
        <v>415.88</v>
      </c>
      <c r="I85" s="47">
        <v>130.47999999999999</v>
      </c>
      <c r="J85" s="47">
        <v>258.86</v>
      </c>
      <c r="K85" s="47">
        <v>173.68</v>
      </c>
      <c r="L85" s="47">
        <v>6.79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31</v>
      </c>
      <c r="X85">
        <v>39.770000000000003</v>
      </c>
      <c r="Y85">
        <v>121.26</v>
      </c>
      <c r="Z85">
        <v>12.49</v>
      </c>
      <c r="AA85">
        <v>58.21</v>
      </c>
      <c r="AB85">
        <v>39.770000000000003</v>
      </c>
      <c r="AC85">
        <v>39.770000000000003</v>
      </c>
      <c r="AD85">
        <v>291.02999999999997</v>
      </c>
      <c r="AE85">
        <v>12.49</v>
      </c>
      <c r="AF85">
        <v>31</v>
      </c>
      <c r="AG85">
        <v>67.91</v>
      </c>
      <c r="AH85">
        <v>194.02</v>
      </c>
      <c r="AI85">
        <v>0.68</v>
      </c>
      <c r="AJ85">
        <v>0</v>
      </c>
      <c r="AK85">
        <v>0</v>
      </c>
      <c r="AL85">
        <v>6.79</v>
      </c>
      <c r="AM85">
        <v>14.07</v>
      </c>
      <c r="AN85">
        <v>48.5</v>
      </c>
      <c r="AO85">
        <v>29.39</v>
      </c>
      <c r="AP85">
        <v>2.91</v>
      </c>
      <c r="AQ85">
        <v>0</v>
      </c>
      <c r="AR85">
        <v>0</v>
      </c>
      <c r="AS85">
        <v>0</v>
      </c>
      <c r="AT85">
        <v>6.63</v>
      </c>
    </row>
    <row r="86" spans="7:46">
      <c r="G86" t="s">
        <v>128</v>
      </c>
      <c r="H86" s="74">
        <v>415.88</v>
      </c>
      <c r="I86" s="47">
        <v>130.47999999999999</v>
      </c>
      <c r="J86" s="47">
        <v>258.86</v>
      </c>
      <c r="K86" s="47">
        <v>173.68</v>
      </c>
      <c r="L86" s="47">
        <v>6.79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31</v>
      </c>
      <c r="X86">
        <v>39.770000000000003</v>
      </c>
      <c r="Y86">
        <v>121.26</v>
      </c>
      <c r="Z86">
        <v>12.49</v>
      </c>
      <c r="AA86">
        <v>58.21</v>
      </c>
      <c r="AB86">
        <v>39.770000000000003</v>
      </c>
      <c r="AC86">
        <v>39.770000000000003</v>
      </c>
      <c r="AD86">
        <v>291.02999999999997</v>
      </c>
      <c r="AE86">
        <v>12.49</v>
      </c>
      <c r="AF86">
        <v>31</v>
      </c>
      <c r="AG86">
        <v>67.91</v>
      </c>
      <c r="AH86">
        <v>194.02</v>
      </c>
      <c r="AI86">
        <v>0.68</v>
      </c>
      <c r="AJ86">
        <v>0</v>
      </c>
      <c r="AK86">
        <v>0</v>
      </c>
      <c r="AL86">
        <v>6.79</v>
      </c>
      <c r="AM86">
        <v>14.07</v>
      </c>
      <c r="AN86">
        <v>48.5</v>
      </c>
      <c r="AO86">
        <v>29.39</v>
      </c>
      <c r="AP86">
        <v>2.91</v>
      </c>
      <c r="AQ86">
        <v>0</v>
      </c>
      <c r="AR86">
        <v>0</v>
      </c>
      <c r="AS86">
        <v>0</v>
      </c>
      <c r="AT86">
        <v>6.63</v>
      </c>
    </row>
    <row r="87" spans="7:46">
      <c r="G87" t="s">
        <v>129</v>
      </c>
      <c r="H87" s="74">
        <v>415.93</v>
      </c>
      <c r="I87" s="47">
        <v>130.47999999999999</v>
      </c>
      <c r="J87" s="47">
        <v>258.86</v>
      </c>
      <c r="K87" s="47">
        <v>169.28000000000003</v>
      </c>
      <c r="L87" s="47">
        <v>6.79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31</v>
      </c>
      <c r="X87">
        <v>39.770000000000003</v>
      </c>
      <c r="Y87">
        <v>121.26</v>
      </c>
      <c r="Z87">
        <v>12.49</v>
      </c>
      <c r="AA87">
        <v>58.21</v>
      </c>
      <c r="AB87">
        <v>39.770000000000003</v>
      </c>
      <c r="AC87">
        <v>39.770000000000003</v>
      </c>
      <c r="AD87">
        <v>291.02999999999997</v>
      </c>
      <c r="AE87">
        <v>12.49</v>
      </c>
      <c r="AF87">
        <v>31</v>
      </c>
      <c r="AG87">
        <v>67.91</v>
      </c>
      <c r="AH87">
        <v>194.02</v>
      </c>
      <c r="AI87">
        <v>0.73</v>
      </c>
      <c r="AJ87">
        <v>0</v>
      </c>
      <c r="AK87">
        <v>0</v>
      </c>
      <c r="AL87">
        <v>6.79</v>
      </c>
      <c r="AM87">
        <v>14.07</v>
      </c>
      <c r="AN87">
        <v>48.5</v>
      </c>
      <c r="AO87">
        <v>24.99</v>
      </c>
      <c r="AP87">
        <v>2.91</v>
      </c>
      <c r="AQ87">
        <v>0</v>
      </c>
      <c r="AR87">
        <v>0</v>
      </c>
      <c r="AS87">
        <v>0</v>
      </c>
      <c r="AT87">
        <v>6.63</v>
      </c>
    </row>
    <row r="88" spans="7:46">
      <c r="G88" t="s">
        <v>130</v>
      </c>
      <c r="H88" s="74">
        <v>415.93</v>
      </c>
      <c r="I88" s="47">
        <v>130.47999999999999</v>
      </c>
      <c r="J88" s="47">
        <v>258.86</v>
      </c>
      <c r="K88" s="47">
        <v>169.28000000000003</v>
      </c>
      <c r="L88" s="47">
        <v>6.79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31</v>
      </c>
      <c r="X88">
        <v>39.770000000000003</v>
      </c>
      <c r="Y88">
        <v>121.26</v>
      </c>
      <c r="Z88">
        <v>12.49</v>
      </c>
      <c r="AA88">
        <v>58.21</v>
      </c>
      <c r="AB88">
        <v>39.770000000000003</v>
      </c>
      <c r="AC88">
        <v>39.770000000000003</v>
      </c>
      <c r="AD88">
        <v>291.02999999999997</v>
      </c>
      <c r="AE88">
        <v>12.49</v>
      </c>
      <c r="AF88">
        <v>31</v>
      </c>
      <c r="AG88">
        <v>67.91</v>
      </c>
      <c r="AH88">
        <v>194.02</v>
      </c>
      <c r="AI88">
        <v>0.73</v>
      </c>
      <c r="AJ88">
        <v>0</v>
      </c>
      <c r="AK88">
        <v>0</v>
      </c>
      <c r="AL88">
        <v>6.79</v>
      </c>
      <c r="AM88">
        <v>14.07</v>
      </c>
      <c r="AN88">
        <v>48.5</v>
      </c>
      <c r="AO88">
        <v>24.99</v>
      </c>
      <c r="AP88">
        <v>2.91</v>
      </c>
      <c r="AQ88">
        <v>0</v>
      </c>
      <c r="AR88">
        <v>0</v>
      </c>
      <c r="AS88">
        <v>0</v>
      </c>
      <c r="AT88">
        <v>6.63</v>
      </c>
    </row>
    <row r="89" spans="7:46">
      <c r="G89" t="s">
        <v>131</v>
      </c>
      <c r="H89" s="74">
        <v>415.93</v>
      </c>
      <c r="I89" s="47">
        <v>130.47999999999999</v>
      </c>
      <c r="J89" s="47">
        <v>258.86</v>
      </c>
      <c r="K89" s="47">
        <v>169.28000000000003</v>
      </c>
      <c r="L89" s="47">
        <v>6.79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31</v>
      </c>
      <c r="X89">
        <v>39.770000000000003</v>
      </c>
      <c r="Y89">
        <v>121.26</v>
      </c>
      <c r="Z89">
        <v>12.49</v>
      </c>
      <c r="AA89">
        <v>58.21</v>
      </c>
      <c r="AB89">
        <v>39.770000000000003</v>
      </c>
      <c r="AC89">
        <v>39.770000000000003</v>
      </c>
      <c r="AD89">
        <v>291.02999999999997</v>
      </c>
      <c r="AE89">
        <v>12.49</v>
      </c>
      <c r="AF89">
        <v>0</v>
      </c>
      <c r="AG89">
        <v>67.91</v>
      </c>
      <c r="AH89">
        <v>194.02</v>
      </c>
      <c r="AI89">
        <v>0.73</v>
      </c>
      <c r="AJ89">
        <v>0</v>
      </c>
      <c r="AK89">
        <v>0</v>
      </c>
      <c r="AL89">
        <v>6.79</v>
      </c>
      <c r="AM89">
        <v>14.07</v>
      </c>
      <c r="AN89">
        <v>48.5</v>
      </c>
      <c r="AO89">
        <v>24.99</v>
      </c>
      <c r="AP89">
        <v>2.91</v>
      </c>
      <c r="AQ89">
        <v>0</v>
      </c>
      <c r="AR89">
        <v>0</v>
      </c>
      <c r="AS89">
        <v>0</v>
      </c>
      <c r="AT89">
        <v>6.63</v>
      </c>
    </row>
    <row r="90" spans="7:46">
      <c r="G90" t="s">
        <v>132</v>
      </c>
      <c r="H90" s="74">
        <v>415.93</v>
      </c>
      <c r="I90" s="47">
        <v>130.47999999999999</v>
      </c>
      <c r="J90" s="47">
        <v>258.86</v>
      </c>
      <c r="K90" s="47">
        <v>169.28000000000003</v>
      </c>
      <c r="L90" s="47">
        <v>6.79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31</v>
      </c>
      <c r="X90">
        <v>39.770000000000003</v>
      </c>
      <c r="Y90">
        <v>121.26</v>
      </c>
      <c r="Z90">
        <v>12.49</v>
      </c>
      <c r="AA90">
        <v>58.21</v>
      </c>
      <c r="AB90">
        <v>39.770000000000003</v>
      </c>
      <c r="AC90">
        <v>39.770000000000003</v>
      </c>
      <c r="AD90">
        <v>291.02999999999997</v>
      </c>
      <c r="AE90">
        <v>12.49</v>
      </c>
      <c r="AF90">
        <v>0</v>
      </c>
      <c r="AG90">
        <v>67.91</v>
      </c>
      <c r="AH90">
        <v>194.02</v>
      </c>
      <c r="AI90">
        <v>0.73</v>
      </c>
      <c r="AJ90">
        <v>0</v>
      </c>
      <c r="AK90">
        <v>0</v>
      </c>
      <c r="AL90">
        <v>6.79</v>
      </c>
      <c r="AM90">
        <v>14.07</v>
      </c>
      <c r="AN90">
        <v>48.5</v>
      </c>
      <c r="AO90">
        <v>24.99</v>
      </c>
      <c r="AP90">
        <v>2.91</v>
      </c>
      <c r="AQ90">
        <v>0</v>
      </c>
      <c r="AR90">
        <v>0</v>
      </c>
      <c r="AS90">
        <v>0</v>
      </c>
      <c r="AT90">
        <v>6.63</v>
      </c>
    </row>
    <row r="91" spans="7:46">
      <c r="G91" t="s">
        <v>133</v>
      </c>
      <c r="H91" s="74">
        <v>415.88</v>
      </c>
      <c r="I91" s="47">
        <v>130.47999999999999</v>
      </c>
      <c r="J91" s="47">
        <v>258.86</v>
      </c>
      <c r="K91" s="47">
        <v>169.28000000000003</v>
      </c>
      <c r="L91" s="47">
        <v>6.79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31</v>
      </c>
      <c r="X91">
        <v>39.770000000000003</v>
      </c>
      <c r="Y91">
        <v>121.26</v>
      </c>
      <c r="Z91">
        <v>12.49</v>
      </c>
      <c r="AA91">
        <v>58.21</v>
      </c>
      <c r="AB91">
        <v>39.770000000000003</v>
      </c>
      <c r="AC91">
        <v>39.770000000000003</v>
      </c>
      <c r="AD91">
        <v>291.02999999999997</v>
      </c>
      <c r="AE91">
        <v>12.49</v>
      </c>
      <c r="AF91">
        <v>24.64</v>
      </c>
      <c r="AG91">
        <v>67.91</v>
      </c>
      <c r="AH91">
        <v>194.02</v>
      </c>
      <c r="AI91">
        <v>0.68</v>
      </c>
      <c r="AJ91">
        <v>0</v>
      </c>
      <c r="AK91">
        <v>0</v>
      </c>
      <c r="AL91">
        <v>6.79</v>
      </c>
      <c r="AM91">
        <v>14.07</v>
      </c>
      <c r="AN91">
        <v>48.5</v>
      </c>
      <c r="AO91">
        <v>24.99</v>
      </c>
      <c r="AP91">
        <v>2.91</v>
      </c>
      <c r="AQ91">
        <v>0</v>
      </c>
      <c r="AR91">
        <v>0</v>
      </c>
      <c r="AS91">
        <v>0</v>
      </c>
      <c r="AT91">
        <v>6.63</v>
      </c>
    </row>
    <row r="92" spans="7:46">
      <c r="G92" t="s">
        <v>134</v>
      </c>
      <c r="H92" s="74">
        <v>415.88</v>
      </c>
      <c r="I92" s="47">
        <v>130.47999999999999</v>
      </c>
      <c r="J92" s="47">
        <v>258.86</v>
      </c>
      <c r="K92" s="47">
        <v>169.28000000000003</v>
      </c>
      <c r="L92" s="47">
        <v>6.79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31</v>
      </c>
      <c r="X92">
        <v>39.770000000000003</v>
      </c>
      <c r="Y92">
        <v>121.26</v>
      </c>
      <c r="Z92">
        <v>12.49</v>
      </c>
      <c r="AA92">
        <v>58.21</v>
      </c>
      <c r="AB92">
        <v>39.770000000000003</v>
      </c>
      <c r="AC92">
        <v>39.770000000000003</v>
      </c>
      <c r="AD92">
        <v>291.02999999999997</v>
      </c>
      <c r="AE92">
        <v>12.49</v>
      </c>
      <c r="AF92">
        <v>24.64</v>
      </c>
      <c r="AG92">
        <v>67.91</v>
      </c>
      <c r="AH92">
        <v>194.02</v>
      </c>
      <c r="AI92">
        <v>0.68</v>
      </c>
      <c r="AJ92">
        <v>0</v>
      </c>
      <c r="AK92">
        <v>0</v>
      </c>
      <c r="AL92">
        <v>6.79</v>
      </c>
      <c r="AM92">
        <v>14.07</v>
      </c>
      <c r="AN92">
        <v>48.5</v>
      </c>
      <c r="AO92">
        <v>24.99</v>
      </c>
      <c r="AP92">
        <v>2.91</v>
      </c>
      <c r="AQ92">
        <v>0</v>
      </c>
      <c r="AR92">
        <v>0</v>
      </c>
      <c r="AS92">
        <v>0</v>
      </c>
      <c r="AT92">
        <v>6.63</v>
      </c>
    </row>
    <row r="93" spans="7:46">
      <c r="G93" t="s">
        <v>135</v>
      </c>
      <c r="H93" s="74">
        <v>415.88</v>
      </c>
      <c r="I93" s="47">
        <v>130.47999999999999</v>
      </c>
      <c r="J93" s="47">
        <v>258.86</v>
      </c>
      <c r="K93" s="47">
        <v>169.28000000000003</v>
      </c>
      <c r="L93" s="47">
        <v>6.79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31</v>
      </c>
      <c r="X93">
        <v>39.770000000000003</v>
      </c>
      <c r="Y93">
        <v>121.26</v>
      </c>
      <c r="Z93">
        <v>12.49</v>
      </c>
      <c r="AA93">
        <v>58.21</v>
      </c>
      <c r="AB93">
        <v>39.770000000000003</v>
      </c>
      <c r="AC93">
        <v>39.770000000000003</v>
      </c>
      <c r="AD93">
        <v>291.02999999999997</v>
      </c>
      <c r="AE93">
        <v>12.49</v>
      </c>
      <c r="AF93">
        <v>24.64</v>
      </c>
      <c r="AG93">
        <v>67.91</v>
      </c>
      <c r="AH93">
        <v>194.02</v>
      </c>
      <c r="AI93">
        <v>0.68</v>
      </c>
      <c r="AJ93">
        <v>0</v>
      </c>
      <c r="AK93">
        <v>0</v>
      </c>
      <c r="AL93">
        <v>6.79</v>
      </c>
      <c r="AM93">
        <v>14.07</v>
      </c>
      <c r="AN93">
        <v>48.5</v>
      </c>
      <c r="AO93">
        <v>24.99</v>
      </c>
      <c r="AP93">
        <v>2.91</v>
      </c>
      <c r="AQ93">
        <v>0</v>
      </c>
      <c r="AR93">
        <v>0</v>
      </c>
      <c r="AS93">
        <v>0</v>
      </c>
      <c r="AT93">
        <v>6.63</v>
      </c>
    </row>
    <row r="94" spans="7:46">
      <c r="G94" t="s">
        <v>136</v>
      </c>
      <c r="H94" s="74">
        <v>415.88</v>
      </c>
      <c r="I94" s="47">
        <v>117.87</v>
      </c>
      <c r="J94" s="47">
        <v>258.86</v>
      </c>
      <c r="K94" s="47">
        <v>169.28000000000003</v>
      </c>
      <c r="L94" s="47">
        <v>6.79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31</v>
      </c>
      <c r="X94">
        <v>39.770000000000003</v>
      </c>
      <c r="Y94">
        <v>121.26</v>
      </c>
      <c r="Z94">
        <v>12.49</v>
      </c>
      <c r="AA94">
        <v>58.21</v>
      </c>
      <c r="AB94">
        <v>39.770000000000003</v>
      </c>
      <c r="AC94">
        <v>39.770000000000003</v>
      </c>
      <c r="AD94">
        <v>291.02999999999997</v>
      </c>
      <c r="AE94">
        <v>12.49</v>
      </c>
      <c r="AF94">
        <v>24.64</v>
      </c>
      <c r="AG94">
        <v>55.3</v>
      </c>
      <c r="AH94">
        <v>194.02</v>
      </c>
      <c r="AI94">
        <v>0.68</v>
      </c>
      <c r="AJ94">
        <v>0</v>
      </c>
      <c r="AK94">
        <v>0</v>
      </c>
      <c r="AL94">
        <v>6.79</v>
      </c>
      <c r="AM94">
        <v>14.07</v>
      </c>
      <c r="AN94">
        <v>48.5</v>
      </c>
      <c r="AO94">
        <v>24.99</v>
      </c>
      <c r="AP94">
        <v>2.91</v>
      </c>
      <c r="AQ94">
        <v>0</v>
      </c>
      <c r="AR94">
        <v>0</v>
      </c>
      <c r="AS94">
        <v>0</v>
      </c>
      <c r="AT94">
        <v>6.63</v>
      </c>
    </row>
    <row r="95" spans="7:46">
      <c r="G95" t="s">
        <v>137</v>
      </c>
      <c r="H95" s="74">
        <v>415.78</v>
      </c>
      <c r="I95" s="47">
        <v>117.87</v>
      </c>
      <c r="J95" s="47">
        <v>258.86</v>
      </c>
      <c r="K95" s="47">
        <v>169.28000000000003</v>
      </c>
      <c r="L95" s="47">
        <v>6.79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31</v>
      </c>
      <c r="X95">
        <v>39.770000000000003</v>
      </c>
      <c r="Y95">
        <v>121.26</v>
      </c>
      <c r="Z95">
        <v>12.49</v>
      </c>
      <c r="AA95">
        <v>58.21</v>
      </c>
      <c r="AB95">
        <v>39.770000000000003</v>
      </c>
      <c r="AC95">
        <v>39.770000000000003</v>
      </c>
      <c r="AD95">
        <v>291.02999999999997</v>
      </c>
      <c r="AE95">
        <v>12.49</v>
      </c>
      <c r="AF95">
        <v>24.64</v>
      </c>
      <c r="AG95">
        <v>55.3</v>
      </c>
      <c r="AH95">
        <v>194.02</v>
      </c>
      <c r="AI95">
        <v>0.57999999999999996</v>
      </c>
      <c r="AJ95">
        <v>0</v>
      </c>
      <c r="AK95">
        <v>0</v>
      </c>
      <c r="AL95">
        <v>6.79</v>
      </c>
      <c r="AM95">
        <v>14.07</v>
      </c>
      <c r="AN95">
        <v>48.5</v>
      </c>
      <c r="AO95">
        <v>24.99</v>
      </c>
      <c r="AP95">
        <v>2.91</v>
      </c>
      <c r="AQ95">
        <v>0</v>
      </c>
      <c r="AR95">
        <v>0</v>
      </c>
      <c r="AS95">
        <v>0</v>
      </c>
      <c r="AT95">
        <v>6.63</v>
      </c>
    </row>
    <row r="96" spans="7:46">
      <c r="G96" t="s">
        <v>138</v>
      </c>
      <c r="H96" s="74">
        <v>415.78</v>
      </c>
      <c r="I96" s="47">
        <v>117.87</v>
      </c>
      <c r="J96" s="47">
        <v>258.86</v>
      </c>
      <c r="K96" s="47">
        <v>169.28000000000003</v>
      </c>
      <c r="L96" s="47">
        <v>6.79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31</v>
      </c>
      <c r="X96">
        <v>39.770000000000003</v>
      </c>
      <c r="Y96">
        <v>121.26</v>
      </c>
      <c r="Z96">
        <v>12.49</v>
      </c>
      <c r="AA96">
        <v>58.21</v>
      </c>
      <c r="AB96">
        <v>39.770000000000003</v>
      </c>
      <c r="AC96">
        <v>39.770000000000003</v>
      </c>
      <c r="AD96">
        <v>291.02999999999997</v>
      </c>
      <c r="AE96">
        <v>12.49</v>
      </c>
      <c r="AF96">
        <v>24.64</v>
      </c>
      <c r="AG96">
        <v>55.3</v>
      </c>
      <c r="AH96">
        <v>194.02</v>
      </c>
      <c r="AI96">
        <v>0.57999999999999996</v>
      </c>
      <c r="AJ96">
        <v>0</v>
      </c>
      <c r="AK96">
        <v>0</v>
      </c>
      <c r="AL96">
        <v>6.79</v>
      </c>
      <c r="AM96">
        <v>14.07</v>
      </c>
      <c r="AN96">
        <v>48.5</v>
      </c>
      <c r="AO96">
        <v>24.99</v>
      </c>
      <c r="AP96">
        <v>2.91</v>
      </c>
      <c r="AQ96">
        <v>0</v>
      </c>
      <c r="AR96">
        <v>0</v>
      </c>
      <c r="AS96">
        <v>0</v>
      </c>
      <c r="AT96">
        <v>6.63</v>
      </c>
    </row>
    <row r="97" spans="1:133">
      <c r="G97" t="s">
        <v>139</v>
      </c>
      <c r="H97" s="74">
        <v>415.78</v>
      </c>
      <c r="I97" s="47">
        <v>117.87</v>
      </c>
      <c r="J97" s="47">
        <v>258.86</v>
      </c>
      <c r="K97" s="47">
        <v>169.28000000000003</v>
      </c>
      <c r="L97" s="47">
        <v>6.79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31</v>
      </c>
      <c r="X97">
        <v>39.770000000000003</v>
      </c>
      <c r="Y97">
        <v>121.26</v>
      </c>
      <c r="Z97">
        <v>12.49</v>
      </c>
      <c r="AA97">
        <v>58.21</v>
      </c>
      <c r="AB97">
        <v>39.770000000000003</v>
      </c>
      <c r="AC97">
        <v>39.770000000000003</v>
      </c>
      <c r="AD97">
        <v>291.02999999999997</v>
      </c>
      <c r="AE97">
        <v>12.49</v>
      </c>
      <c r="AF97">
        <v>24.64</v>
      </c>
      <c r="AG97">
        <v>55.3</v>
      </c>
      <c r="AH97">
        <v>194.02</v>
      </c>
      <c r="AI97">
        <v>0.57999999999999996</v>
      </c>
      <c r="AJ97">
        <v>0</v>
      </c>
      <c r="AK97">
        <v>0</v>
      </c>
      <c r="AL97">
        <v>6.79</v>
      </c>
      <c r="AM97">
        <v>14.07</v>
      </c>
      <c r="AN97">
        <v>48.5</v>
      </c>
      <c r="AO97">
        <v>24.99</v>
      </c>
      <c r="AP97">
        <v>2.91</v>
      </c>
      <c r="AQ97">
        <v>0</v>
      </c>
      <c r="AR97">
        <v>0</v>
      </c>
      <c r="AS97">
        <v>0</v>
      </c>
      <c r="AT97">
        <v>6.63</v>
      </c>
    </row>
    <row r="98" spans="1:133">
      <c r="G98" t="s">
        <v>140</v>
      </c>
      <c r="H98" s="74">
        <v>415.78</v>
      </c>
      <c r="I98" s="47">
        <v>117.87</v>
      </c>
      <c r="J98" s="47">
        <v>258.86</v>
      </c>
      <c r="K98" s="47">
        <v>169.28000000000003</v>
      </c>
      <c r="L98" s="47">
        <v>6.79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31</v>
      </c>
      <c r="X98">
        <v>39.770000000000003</v>
      </c>
      <c r="Y98">
        <v>121.26</v>
      </c>
      <c r="Z98">
        <v>12.49</v>
      </c>
      <c r="AA98">
        <v>58.21</v>
      </c>
      <c r="AB98">
        <v>39.770000000000003</v>
      </c>
      <c r="AC98">
        <v>39.770000000000003</v>
      </c>
      <c r="AD98">
        <v>291.02999999999997</v>
      </c>
      <c r="AE98">
        <v>12.49</v>
      </c>
      <c r="AF98">
        <v>24.64</v>
      </c>
      <c r="AG98">
        <v>55.3</v>
      </c>
      <c r="AH98">
        <v>194.02</v>
      </c>
      <c r="AI98">
        <v>0.57999999999999996</v>
      </c>
      <c r="AJ98">
        <v>0</v>
      </c>
      <c r="AK98">
        <v>0</v>
      </c>
      <c r="AL98">
        <v>6.79</v>
      </c>
      <c r="AM98">
        <v>14.07</v>
      </c>
      <c r="AN98">
        <v>48.5</v>
      </c>
      <c r="AO98">
        <v>24.99</v>
      </c>
      <c r="AP98">
        <v>2.91</v>
      </c>
      <c r="AQ98">
        <v>0</v>
      </c>
      <c r="AR98">
        <v>0</v>
      </c>
      <c r="AS98">
        <v>0</v>
      </c>
      <c r="AT98">
        <v>6.63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7.8594900000000028</v>
      </c>
      <c r="I99" s="70">
        <f t="shared" ref="I99:BU99" si="1">SUM(I3:I98)/4000</f>
        <v>1.7769099999999982</v>
      </c>
      <c r="J99" s="70">
        <f t="shared" si="1"/>
        <v>5.2803300000000064</v>
      </c>
      <c r="K99" s="70">
        <f t="shared" si="1"/>
        <v>4.3845349999999979</v>
      </c>
      <c r="L99" s="70">
        <f t="shared" si="1"/>
        <v>0.21665749999999978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0.63371</v>
      </c>
      <c r="X99">
        <f t="shared" si="1"/>
        <v>0.91537999999999953</v>
      </c>
      <c r="Y99">
        <f t="shared" si="1"/>
        <v>0.7881900000000005</v>
      </c>
      <c r="Z99">
        <f t="shared" si="1"/>
        <v>0.29976000000000014</v>
      </c>
      <c r="AA99">
        <f t="shared" si="1"/>
        <v>0.4656800000000002</v>
      </c>
      <c r="AB99">
        <f t="shared" si="1"/>
        <v>0.91537999999999953</v>
      </c>
      <c r="AC99">
        <f t="shared" si="1"/>
        <v>0.91537999999999953</v>
      </c>
      <c r="AD99">
        <f t="shared" si="1"/>
        <v>6.9847199999999923</v>
      </c>
      <c r="AE99">
        <f t="shared" si="1"/>
        <v>0.29976000000000014</v>
      </c>
      <c r="AF99">
        <f t="shared" si="1"/>
        <v>0.58074999999999954</v>
      </c>
      <c r="AG99">
        <f t="shared" si="1"/>
        <v>0.50738500000000009</v>
      </c>
      <c r="AH99">
        <f t="shared" si="1"/>
        <v>4.6564800000000082</v>
      </c>
      <c r="AI99">
        <f t="shared" si="1"/>
        <v>1.6739999999999994E-2</v>
      </c>
      <c r="AJ99">
        <f t="shared" si="1"/>
        <v>0.10703000000000003</v>
      </c>
      <c r="AK99">
        <f t="shared" si="1"/>
        <v>4.7529999999999996E-2</v>
      </c>
      <c r="AL99">
        <f t="shared" si="1"/>
        <v>0.11543000000000013</v>
      </c>
      <c r="AM99">
        <f t="shared" si="1"/>
        <v>0.10552499999999997</v>
      </c>
      <c r="AN99">
        <f t="shared" si="1"/>
        <v>1.1639999999999999</v>
      </c>
      <c r="AO99">
        <f t="shared" si="1"/>
        <v>0.51033000000000073</v>
      </c>
      <c r="AP99">
        <f t="shared" si="1"/>
        <v>6.9839999999999985E-2</v>
      </c>
      <c r="AQ99">
        <f t="shared" si="1"/>
        <v>0.33615499999999993</v>
      </c>
      <c r="AR99">
        <f t="shared" si="1"/>
        <v>5.3697500000000002E-2</v>
      </c>
      <c r="AS99">
        <f t="shared" si="1"/>
        <v>8.5360000000000005E-2</v>
      </c>
      <c r="AT99">
        <f t="shared" si="1"/>
        <v>0.15816999999999998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551</v>
      </c>
      <c r="AB100" t="s">
        <v>552</v>
      </c>
      <c r="AC100" t="s">
        <v>554</v>
      </c>
      <c r="AD100" t="s">
        <v>556</v>
      </c>
      <c r="AE100" t="s">
        <v>558</v>
      </c>
      <c r="AF100" t="s">
        <v>559</v>
      </c>
      <c r="AG100" t="s">
        <v>561</v>
      </c>
      <c r="AH100" t="s">
        <v>562</v>
      </c>
      <c r="AI100" t="s">
        <v>564</v>
      </c>
      <c r="AJ100" t="s">
        <v>565</v>
      </c>
      <c r="AK100" t="s">
        <v>567</v>
      </c>
      <c r="AL100" t="s">
        <v>568</v>
      </c>
      <c r="AM100" t="s">
        <v>570</v>
      </c>
      <c r="AN100" t="s">
        <v>572</v>
      </c>
      <c r="AO100" t="s">
        <v>573</v>
      </c>
      <c r="AP100" t="s">
        <v>575</v>
      </c>
      <c r="AQ100" t="s">
        <v>577</v>
      </c>
      <c r="AR100" t="s">
        <v>579</v>
      </c>
      <c r="AS100" t="s">
        <v>581</v>
      </c>
      <c r="AT100" t="s">
        <v>583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45574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584</v>
      </c>
      <c r="AA2" t="s">
        <v>333</v>
      </c>
      <c r="AB2" t="s">
        <v>437</v>
      </c>
      <c r="AC2" t="s">
        <v>334</v>
      </c>
      <c r="AD2" t="s">
        <v>539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43.300000000000004</v>
      </c>
      <c r="I3" s="54">
        <v>0</v>
      </c>
      <c r="J3" s="54">
        <v>0</v>
      </c>
      <c r="K3" s="54">
        <v>0</v>
      </c>
      <c r="L3" s="54">
        <v>5.61</v>
      </c>
      <c r="M3" s="73">
        <v>5.09</v>
      </c>
      <c r="N3" s="72">
        <v>0</v>
      </c>
      <c r="O3" s="54">
        <v>0</v>
      </c>
      <c r="P3" s="54">
        <v>-82</v>
      </c>
      <c r="Q3" s="54">
        <v>-38</v>
      </c>
      <c r="R3" s="54">
        <v>0</v>
      </c>
      <c r="S3" s="73">
        <v>0</v>
      </c>
      <c r="T3" t="s">
        <v>584</v>
      </c>
      <c r="U3" s="74">
        <v>-121.5</v>
      </c>
      <c r="V3" s="75">
        <v>54</v>
      </c>
      <c r="W3">
        <v>43.13</v>
      </c>
      <c r="X3">
        <v>0</v>
      </c>
      <c r="Y3">
        <v>0.17</v>
      </c>
      <c r="Z3">
        <v>-1.5</v>
      </c>
      <c r="AA3">
        <v>5.61</v>
      </c>
      <c r="AB3">
        <v>-38</v>
      </c>
      <c r="AC3">
        <v>5.09</v>
      </c>
      <c r="AD3">
        <v>0</v>
      </c>
      <c r="AE3">
        <v>-82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10.06</v>
      </c>
      <c r="I4" s="47">
        <v>0</v>
      </c>
      <c r="J4" s="47">
        <v>0</v>
      </c>
      <c r="K4" s="47">
        <v>0</v>
      </c>
      <c r="L4" s="47">
        <v>5.57</v>
      </c>
      <c r="M4" s="75">
        <v>4.13</v>
      </c>
      <c r="N4" s="74">
        <v>0</v>
      </c>
      <c r="O4" s="47">
        <v>0</v>
      </c>
      <c r="P4" s="47">
        <v>-107</v>
      </c>
      <c r="Q4" s="47">
        <v>-39</v>
      </c>
      <c r="R4" s="47">
        <v>0</v>
      </c>
      <c r="S4" s="75">
        <v>0</v>
      </c>
      <c r="U4" s="74">
        <v>-147.5</v>
      </c>
      <c r="V4" s="75">
        <v>19.760000000000002</v>
      </c>
      <c r="W4">
        <v>9.8800000000000008</v>
      </c>
      <c r="X4">
        <v>0</v>
      </c>
      <c r="Y4">
        <v>0.18</v>
      </c>
      <c r="Z4">
        <v>-1.5</v>
      </c>
      <c r="AA4">
        <v>5.57</v>
      </c>
      <c r="AB4">
        <v>-39</v>
      </c>
      <c r="AC4">
        <v>4.13</v>
      </c>
      <c r="AD4">
        <v>0</v>
      </c>
      <c r="AE4">
        <v>-107</v>
      </c>
    </row>
    <row r="5" spans="1:31">
      <c r="A5" s="113" t="s">
        <v>538</v>
      </c>
      <c r="G5" t="s">
        <v>47</v>
      </c>
      <c r="H5" s="74">
        <v>51.61</v>
      </c>
      <c r="I5" s="47">
        <v>0</v>
      </c>
      <c r="J5" s="47">
        <v>0</v>
      </c>
      <c r="K5" s="47">
        <v>0</v>
      </c>
      <c r="L5" s="47">
        <v>5.82</v>
      </c>
      <c r="M5" s="75">
        <v>0.19</v>
      </c>
      <c r="N5" s="74">
        <v>0</v>
      </c>
      <c r="O5" s="47">
        <v>0</v>
      </c>
      <c r="P5" s="47">
        <v>-95</v>
      </c>
      <c r="Q5" s="47">
        <v>-36</v>
      </c>
      <c r="R5" s="47">
        <v>0</v>
      </c>
      <c r="S5" s="75">
        <v>0</v>
      </c>
      <c r="U5" s="74">
        <v>-132.5</v>
      </c>
      <c r="V5" s="75">
        <v>57.62</v>
      </c>
      <c r="W5">
        <v>51.42</v>
      </c>
      <c r="X5">
        <v>0</v>
      </c>
      <c r="Y5">
        <v>0.19</v>
      </c>
      <c r="Z5">
        <v>-1.5</v>
      </c>
      <c r="AA5">
        <v>5.82</v>
      </c>
      <c r="AB5">
        <v>-36</v>
      </c>
      <c r="AC5">
        <v>0.19</v>
      </c>
      <c r="AD5">
        <v>0</v>
      </c>
      <c r="AE5">
        <v>-95</v>
      </c>
    </row>
    <row r="6" spans="1:31">
      <c r="A6" t="s">
        <v>539</v>
      </c>
      <c r="G6" t="s">
        <v>48</v>
      </c>
      <c r="H6" s="74">
        <v>49.669999999999995</v>
      </c>
      <c r="I6" s="47">
        <v>0</v>
      </c>
      <c r="J6" s="47">
        <v>0</v>
      </c>
      <c r="K6" s="47">
        <v>0</v>
      </c>
      <c r="L6" s="47">
        <v>5.72</v>
      </c>
      <c r="M6" s="75">
        <v>0</v>
      </c>
      <c r="N6" s="74">
        <v>0</v>
      </c>
      <c r="O6" s="47">
        <v>0</v>
      </c>
      <c r="P6" s="47">
        <v>-96</v>
      </c>
      <c r="Q6" s="47">
        <v>-37</v>
      </c>
      <c r="R6" s="47">
        <v>0</v>
      </c>
      <c r="S6" s="75">
        <v>0</v>
      </c>
      <c r="U6" s="74">
        <v>-134.5</v>
      </c>
      <c r="V6" s="75">
        <v>55.39</v>
      </c>
      <c r="W6">
        <v>49.48</v>
      </c>
      <c r="X6">
        <v>0</v>
      </c>
      <c r="Y6">
        <v>0.19</v>
      </c>
      <c r="Z6">
        <v>-1.5</v>
      </c>
      <c r="AA6">
        <v>5.72</v>
      </c>
      <c r="AB6">
        <v>-37</v>
      </c>
      <c r="AC6">
        <v>0</v>
      </c>
      <c r="AD6">
        <v>0</v>
      </c>
      <c r="AE6">
        <v>-96</v>
      </c>
    </row>
    <row r="7" spans="1:31">
      <c r="G7" t="s">
        <v>49</v>
      </c>
      <c r="H7" s="74">
        <v>52.87</v>
      </c>
      <c r="I7" s="47">
        <v>0</v>
      </c>
      <c r="J7" s="47">
        <v>0</v>
      </c>
      <c r="K7" s="47">
        <v>0</v>
      </c>
      <c r="L7" s="47">
        <v>5.53</v>
      </c>
      <c r="M7" s="75">
        <v>0</v>
      </c>
      <c r="N7" s="74">
        <v>0</v>
      </c>
      <c r="O7" s="47">
        <v>0</v>
      </c>
      <c r="P7" s="47">
        <v>-112</v>
      </c>
      <c r="Q7" s="47">
        <v>-45</v>
      </c>
      <c r="R7" s="47">
        <v>0</v>
      </c>
      <c r="S7" s="75">
        <v>0</v>
      </c>
      <c r="U7" s="74">
        <v>-158.5</v>
      </c>
      <c r="V7" s="75">
        <v>58.4</v>
      </c>
      <c r="W7">
        <v>52.39</v>
      </c>
      <c r="X7">
        <v>0</v>
      </c>
      <c r="Y7">
        <v>0.19</v>
      </c>
      <c r="Z7">
        <v>-1.5</v>
      </c>
      <c r="AA7">
        <v>5.53</v>
      </c>
      <c r="AB7">
        <v>-45</v>
      </c>
      <c r="AC7">
        <v>0</v>
      </c>
      <c r="AD7">
        <v>0.28999999999999998</v>
      </c>
      <c r="AE7">
        <v>-112</v>
      </c>
    </row>
    <row r="8" spans="1:31">
      <c r="G8" t="s">
        <v>50</v>
      </c>
      <c r="H8" s="74">
        <v>53.839999999999996</v>
      </c>
      <c r="I8" s="47">
        <v>0</v>
      </c>
      <c r="J8" s="47">
        <v>0</v>
      </c>
      <c r="K8" s="47">
        <v>0</v>
      </c>
      <c r="L8" s="47">
        <v>5.43</v>
      </c>
      <c r="M8" s="75">
        <v>0</v>
      </c>
      <c r="N8" s="74">
        <v>0</v>
      </c>
      <c r="O8" s="47">
        <v>0</v>
      </c>
      <c r="P8" s="47">
        <v>-111</v>
      </c>
      <c r="Q8" s="47">
        <v>-44</v>
      </c>
      <c r="R8" s="47">
        <v>0</v>
      </c>
      <c r="S8" s="75">
        <v>0</v>
      </c>
      <c r="U8" s="74">
        <v>-156.5</v>
      </c>
      <c r="V8" s="75">
        <v>59.27</v>
      </c>
      <c r="W8">
        <v>53.36</v>
      </c>
      <c r="X8">
        <v>0</v>
      </c>
      <c r="Y8">
        <v>0.19</v>
      </c>
      <c r="Z8">
        <v>-1.5</v>
      </c>
      <c r="AA8">
        <v>5.43</v>
      </c>
      <c r="AB8">
        <v>-44</v>
      </c>
      <c r="AC8">
        <v>0</v>
      </c>
      <c r="AD8">
        <v>0.28999999999999998</v>
      </c>
      <c r="AE8">
        <v>-111</v>
      </c>
    </row>
    <row r="9" spans="1:31">
      <c r="G9" t="s">
        <v>51</v>
      </c>
      <c r="H9" s="74">
        <v>58.199999999999996</v>
      </c>
      <c r="I9" s="47">
        <v>0</v>
      </c>
      <c r="J9" s="47">
        <v>0</v>
      </c>
      <c r="K9" s="47">
        <v>0</v>
      </c>
      <c r="L9" s="47">
        <v>5.24</v>
      </c>
      <c r="M9" s="75">
        <v>0</v>
      </c>
      <c r="N9" s="74">
        <v>0</v>
      </c>
      <c r="O9" s="47">
        <v>0</v>
      </c>
      <c r="P9" s="47">
        <v>-77</v>
      </c>
      <c r="Q9" s="47">
        <v>-45</v>
      </c>
      <c r="R9" s="47">
        <v>0</v>
      </c>
      <c r="S9" s="75">
        <v>0</v>
      </c>
      <c r="U9" s="74">
        <v>-123.5</v>
      </c>
      <c r="V9" s="75">
        <v>63.44</v>
      </c>
      <c r="W9">
        <v>57.23</v>
      </c>
      <c r="X9">
        <v>0</v>
      </c>
      <c r="Y9">
        <v>0.68</v>
      </c>
      <c r="Z9">
        <v>-1.5</v>
      </c>
      <c r="AA9">
        <v>5.24</v>
      </c>
      <c r="AB9">
        <v>-45</v>
      </c>
      <c r="AC9">
        <v>0</v>
      </c>
      <c r="AD9">
        <v>0.28999999999999998</v>
      </c>
      <c r="AE9">
        <v>-77</v>
      </c>
    </row>
    <row r="10" spans="1:31">
      <c r="G10" t="s">
        <v>52</v>
      </c>
      <c r="H10" s="74">
        <v>81.490000000000009</v>
      </c>
      <c r="I10" s="47">
        <v>0</v>
      </c>
      <c r="J10" s="47">
        <v>0</v>
      </c>
      <c r="K10" s="47">
        <v>0</v>
      </c>
      <c r="L10" s="47">
        <v>5.04</v>
      </c>
      <c r="M10" s="75">
        <v>0</v>
      </c>
      <c r="N10" s="74">
        <v>0</v>
      </c>
      <c r="O10" s="47">
        <v>0</v>
      </c>
      <c r="P10" s="47">
        <v>-71</v>
      </c>
      <c r="Q10" s="47">
        <v>-45</v>
      </c>
      <c r="R10" s="47">
        <v>0</v>
      </c>
      <c r="S10" s="75">
        <v>0</v>
      </c>
      <c r="U10" s="74">
        <v>-117.5</v>
      </c>
      <c r="V10" s="75">
        <v>86.53</v>
      </c>
      <c r="W10">
        <v>80.52</v>
      </c>
      <c r="X10">
        <v>0</v>
      </c>
      <c r="Y10">
        <v>0.68</v>
      </c>
      <c r="Z10">
        <v>-1.5</v>
      </c>
      <c r="AA10">
        <v>5.04</v>
      </c>
      <c r="AB10">
        <v>-45</v>
      </c>
      <c r="AC10">
        <v>0</v>
      </c>
      <c r="AD10">
        <v>0.28999999999999998</v>
      </c>
      <c r="AE10">
        <v>-71</v>
      </c>
    </row>
    <row r="11" spans="1:31">
      <c r="G11" t="s">
        <v>53</v>
      </c>
      <c r="H11" s="74">
        <v>87.310000000000016</v>
      </c>
      <c r="I11" s="47">
        <v>0</v>
      </c>
      <c r="J11" s="47">
        <v>0</v>
      </c>
      <c r="K11" s="47">
        <v>0</v>
      </c>
      <c r="L11" s="47">
        <v>4.8499999999999996</v>
      </c>
      <c r="M11" s="75">
        <v>0</v>
      </c>
      <c r="N11" s="74">
        <v>0</v>
      </c>
      <c r="O11" s="47">
        <v>0</v>
      </c>
      <c r="P11" s="47">
        <v>-70</v>
      </c>
      <c r="Q11" s="47">
        <v>-43</v>
      </c>
      <c r="R11" s="47">
        <v>0</v>
      </c>
      <c r="S11" s="75">
        <v>0</v>
      </c>
      <c r="U11" s="74">
        <v>-114.5</v>
      </c>
      <c r="V11" s="75">
        <v>92.16</v>
      </c>
      <c r="W11">
        <v>86.34</v>
      </c>
      <c r="X11">
        <v>0</v>
      </c>
      <c r="Y11">
        <v>0.68</v>
      </c>
      <c r="Z11">
        <v>-1.5</v>
      </c>
      <c r="AA11">
        <v>4.8499999999999996</v>
      </c>
      <c r="AB11">
        <v>-43</v>
      </c>
      <c r="AC11">
        <v>0</v>
      </c>
      <c r="AD11">
        <v>0.28999999999999998</v>
      </c>
      <c r="AE11">
        <v>-70</v>
      </c>
    </row>
    <row r="12" spans="1:31">
      <c r="G12" t="s">
        <v>54</v>
      </c>
      <c r="H12" s="74">
        <v>92.160000000000011</v>
      </c>
      <c r="I12" s="47">
        <v>0</v>
      </c>
      <c r="J12" s="47">
        <v>0</v>
      </c>
      <c r="K12" s="47">
        <v>0</v>
      </c>
      <c r="L12" s="47">
        <v>4.66</v>
      </c>
      <c r="M12" s="75">
        <v>0</v>
      </c>
      <c r="N12" s="74">
        <v>0</v>
      </c>
      <c r="O12" s="47">
        <v>0</v>
      </c>
      <c r="P12" s="47">
        <v>-70</v>
      </c>
      <c r="Q12" s="47">
        <v>-44</v>
      </c>
      <c r="R12" s="47">
        <v>0</v>
      </c>
      <c r="S12" s="75">
        <v>0</v>
      </c>
      <c r="U12" s="74">
        <v>-115.5</v>
      </c>
      <c r="V12" s="75">
        <v>96.82</v>
      </c>
      <c r="W12">
        <v>91.19</v>
      </c>
      <c r="X12">
        <v>0</v>
      </c>
      <c r="Y12">
        <v>0.68</v>
      </c>
      <c r="Z12">
        <v>-1.5</v>
      </c>
      <c r="AA12">
        <v>4.66</v>
      </c>
      <c r="AB12">
        <v>-44</v>
      </c>
      <c r="AC12">
        <v>0</v>
      </c>
      <c r="AD12">
        <v>0.28999999999999998</v>
      </c>
      <c r="AE12">
        <v>-70</v>
      </c>
    </row>
    <row r="13" spans="1:31">
      <c r="G13" t="s">
        <v>55</v>
      </c>
      <c r="H13" s="74">
        <v>89.240000000000009</v>
      </c>
      <c r="I13" s="47">
        <v>0</v>
      </c>
      <c r="J13" s="47">
        <v>0</v>
      </c>
      <c r="K13" s="47">
        <v>0</v>
      </c>
      <c r="L13" s="47">
        <v>4.37</v>
      </c>
      <c r="M13" s="75">
        <v>0</v>
      </c>
      <c r="N13" s="74">
        <v>0</v>
      </c>
      <c r="O13" s="47">
        <v>0</v>
      </c>
      <c r="P13" s="47">
        <v>-75</v>
      </c>
      <c r="Q13" s="47">
        <v>-44</v>
      </c>
      <c r="R13" s="47">
        <v>0</v>
      </c>
      <c r="S13" s="75">
        <v>0</v>
      </c>
      <c r="U13" s="74">
        <v>-120.5</v>
      </c>
      <c r="V13" s="75">
        <v>93.61</v>
      </c>
      <c r="W13">
        <v>88.27</v>
      </c>
      <c r="X13">
        <v>0</v>
      </c>
      <c r="Y13">
        <v>0.68</v>
      </c>
      <c r="Z13">
        <v>-1.5</v>
      </c>
      <c r="AA13">
        <v>4.37</v>
      </c>
      <c r="AB13">
        <v>-44</v>
      </c>
      <c r="AC13">
        <v>0</v>
      </c>
      <c r="AD13">
        <v>0.28999999999999998</v>
      </c>
      <c r="AE13">
        <v>-75</v>
      </c>
    </row>
    <row r="14" spans="1:31">
      <c r="G14" t="s">
        <v>56</v>
      </c>
      <c r="H14" s="74">
        <v>66.930000000000007</v>
      </c>
      <c r="I14" s="47">
        <v>0</v>
      </c>
      <c r="J14" s="47">
        <v>0</v>
      </c>
      <c r="K14" s="47">
        <v>0</v>
      </c>
      <c r="L14" s="47">
        <v>4.37</v>
      </c>
      <c r="M14" s="75">
        <v>0</v>
      </c>
      <c r="N14" s="74">
        <v>0</v>
      </c>
      <c r="O14" s="47">
        <v>0</v>
      </c>
      <c r="P14" s="47">
        <v>-37</v>
      </c>
      <c r="Q14" s="47">
        <v>-44</v>
      </c>
      <c r="R14" s="47">
        <v>0</v>
      </c>
      <c r="S14" s="75">
        <v>0</v>
      </c>
      <c r="U14" s="74">
        <v>-82.5</v>
      </c>
      <c r="V14" s="75">
        <v>71.3</v>
      </c>
      <c r="W14">
        <v>65.959999999999994</v>
      </c>
      <c r="X14">
        <v>0</v>
      </c>
      <c r="Y14">
        <v>0.68</v>
      </c>
      <c r="Z14">
        <v>-1.5</v>
      </c>
      <c r="AA14">
        <v>4.37</v>
      </c>
      <c r="AB14">
        <v>-44</v>
      </c>
      <c r="AC14">
        <v>0</v>
      </c>
      <c r="AD14">
        <v>0.28999999999999998</v>
      </c>
      <c r="AE14">
        <v>-37</v>
      </c>
    </row>
    <row r="15" spans="1:31">
      <c r="G15" t="s">
        <v>57</v>
      </c>
      <c r="H15" s="74">
        <v>15.52</v>
      </c>
      <c r="I15" s="47">
        <v>0</v>
      </c>
      <c r="J15" s="47">
        <v>0</v>
      </c>
      <c r="K15" s="47">
        <v>0</v>
      </c>
      <c r="L15" s="47">
        <v>4.17</v>
      </c>
      <c r="M15" s="75">
        <v>0.1</v>
      </c>
      <c r="N15" s="74">
        <v>0</v>
      </c>
      <c r="O15" s="47">
        <v>0</v>
      </c>
      <c r="P15" s="47">
        <v>-27</v>
      </c>
      <c r="Q15" s="47">
        <v>-44</v>
      </c>
      <c r="R15" s="47">
        <v>0</v>
      </c>
      <c r="S15" s="75">
        <v>0</v>
      </c>
      <c r="U15" s="74">
        <v>-72.5</v>
      </c>
      <c r="V15" s="75">
        <v>19.79</v>
      </c>
      <c r="W15">
        <v>14.55</v>
      </c>
      <c r="X15">
        <v>0</v>
      </c>
      <c r="Y15">
        <v>0.68</v>
      </c>
      <c r="Z15">
        <v>-1.5</v>
      </c>
      <c r="AA15">
        <v>4.17</v>
      </c>
      <c r="AB15">
        <v>-44</v>
      </c>
      <c r="AC15">
        <v>0.1</v>
      </c>
      <c r="AD15">
        <v>0.28999999999999998</v>
      </c>
      <c r="AE15">
        <v>-27</v>
      </c>
    </row>
    <row r="16" spans="1:31">
      <c r="G16" t="s">
        <v>58</v>
      </c>
      <c r="H16" s="74">
        <v>12.61</v>
      </c>
      <c r="I16" s="47">
        <v>0</v>
      </c>
      <c r="J16" s="47">
        <v>0</v>
      </c>
      <c r="K16" s="47">
        <v>0</v>
      </c>
      <c r="L16" s="47">
        <v>4.17</v>
      </c>
      <c r="M16" s="75">
        <v>0</v>
      </c>
      <c r="N16" s="74">
        <v>0</v>
      </c>
      <c r="O16" s="47">
        <v>0</v>
      </c>
      <c r="P16" s="47">
        <v>-36</v>
      </c>
      <c r="Q16" s="47">
        <v>-43</v>
      </c>
      <c r="R16" s="47">
        <v>0</v>
      </c>
      <c r="S16" s="75">
        <v>0</v>
      </c>
      <c r="U16" s="74">
        <v>-80.5</v>
      </c>
      <c r="V16" s="75">
        <v>16.78</v>
      </c>
      <c r="W16">
        <v>11.64</v>
      </c>
      <c r="X16">
        <v>0</v>
      </c>
      <c r="Y16">
        <v>0.68</v>
      </c>
      <c r="Z16">
        <v>-1.5</v>
      </c>
      <c r="AA16">
        <v>4.17</v>
      </c>
      <c r="AB16">
        <v>-43</v>
      </c>
      <c r="AC16">
        <v>0</v>
      </c>
      <c r="AD16">
        <v>0.28999999999999998</v>
      </c>
      <c r="AE16">
        <v>-36</v>
      </c>
    </row>
    <row r="17" spans="7:31">
      <c r="G17" t="s">
        <v>59</v>
      </c>
      <c r="H17" s="74">
        <v>0.97</v>
      </c>
      <c r="I17" s="47">
        <v>0</v>
      </c>
      <c r="J17" s="47">
        <v>0</v>
      </c>
      <c r="K17" s="47">
        <v>0</v>
      </c>
      <c r="L17" s="47">
        <v>4.07</v>
      </c>
      <c r="M17" s="75">
        <v>0.1</v>
      </c>
      <c r="N17" s="74">
        <v>0</v>
      </c>
      <c r="O17" s="47">
        <v>0</v>
      </c>
      <c r="P17" s="47">
        <v>-34</v>
      </c>
      <c r="Q17" s="47">
        <v>-45</v>
      </c>
      <c r="R17" s="47">
        <v>0</v>
      </c>
      <c r="S17" s="75">
        <v>0</v>
      </c>
      <c r="U17" s="74">
        <v>-80.5</v>
      </c>
      <c r="V17" s="75">
        <v>5.14</v>
      </c>
      <c r="W17">
        <v>0</v>
      </c>
      <c r="X17">
        <v>0</v>
      </c>
      <c r="Y17">
        <v>0.68</v>
      </c>
      <c r="Z17">
        <v>-1.5</v>
      </c>
      <c r="AA17">
        <v>4.07</v>
      </c>
      <c r="AB17">
        <v>-45</v>
      </c>
      <c r="AC17">
        <v>0.1</v>
      </c>
      <c r="AD17">
        <v>0.28999999999999998</v>
      </c>
      <c r="AE17">
        <v>-34</v>
      </c>
    </row>
    <row r="18" spans="7:31">
      <c r="G18" t="s">
        <v>60</v>
      </c>
      <c r="H18" s="74">
        <v>0.97</v>
      </c>
      <c r="I18" s="47">
        <v>0</v>
      </c>
      <c r="J18" s="47">
        <v>0</v>
      </c>
      <c r="K18" s="47">
        <v>0</v>
      </c>
      <c r="L18" s="47">
        <v>3.98</v>
      </c>
      <c r="M18" s="75">
        <v>0</v>
      </c>
      <c r="N18" s="74">
        <v>-17</v>
      </c>
      <c r="O18" s="47">
        <v>0</v>
      </c>
      <c r="P18" s="47">
        <v>-36</v>
      </c>
      <c r="Q18" s="47">
        <v>-45</v>
      </c>
      <c r="R18" s="47">
        <v>0</v>
      </c>
      <c r="S18" s="75">
        <v>0</v>
      </c>
      <c r="U18" s="74">
        <v>-99.5</v>
      </c>
      <c r="V18" s="75">
        <v>4.95</v>
      </c>
      <c r="W18">
        <v>-17</v>
      </c>
      <c r="X18">
        <v>0</v>
      </c>
      <c r="Y18">
        <v>0.68</v>
      </c>
      <c r="Z18">
        <v>-1.5</v>
      </c>
      <c r="AA18">
        <v>3.98</v>
      </c>
      <c r="AB18">
        <v>-45</v>
      </c>
      <c r="AC18">
        <v>0</v>
      </c>
      <c r="AD18">
        <v>0.28999999999999998</v>
      </c>
      <c r="AE18">
        <v>-36</v>
      </c>
    </row>
    <row r="19" spans="7:31">
      <c r="G19" t="s">
        <v>61</v>
      </c>
      <c r="H19" s="74">
        <v>32.979999999999997</v>
      </c>
      <c r="I19" s="47">
        <v>0</v>
      </c>
      <c r="J19" s="47">
        <v>0</v>
      </c>
      <c r="K19" s="47">
        <v>0</v>
      </c>
      <c r="L19" s="47">
        <v>3.98</v>
      </c>
      <c r="M19" s="75">
        <v>0</v>
      </c>
      <c r="N19" s="74">
        <v>0</v>
      </c>
      <c r="O19" s="47">
        <v>0</v>
      </c>
      <c r="P19" s="47">
        <v>-27</v>
      </c>
      <c r="Q19" s="47">
        <v>-46</v>
      </c>
      <c r="R19" s="47">
        <v>0</v>
      </c>
      <c r="S19" s="75">
        <v>0</v>
      </c>
      <c r="U19" s="74">
        <v>-74.5</v>
      </c>
      <c r="V19" s="75">
        <v>36.96</v>
      </c>
      <c r="W19">
        <v>32.01</v>
      </c>
      <c r="X19">
        <v>0</v>
      </c>
      <c r="Y19">
        <v>0.68</v>
      </c>
      <c r="Z19">
        <v>-1.5</v>
      </c>
      <c r="AA19">
        <v>3.98</v>
      </c>
      <c r="AB19">
        <v>-46</v>
      </c>
      <c r="AC19">
        <v>0</v>
      </c>
      <c r="AD19">
        <v>0.28999999999999998</v>
      </c>
      <c r="AE19">
        <v>-27</v>
      </c>
    </row>
    <row r="20" spans="7:31">
      <c r="G20" t="s">
        <v>62</v>
      </c>
      <c r="H20" s="74">
        <v>23.279999999999998</v>
      </c>
      <c r="I20" s="47">
        <v>0</v>
      </c>
      <c r="J20" s="47">
        <v>0</v>
      </c>
      <c r="K20" s="47">
        <v>0</v>
      </c>
      <c r="L20" s="47">
        <v>4.07</v>
      </c>
      <c r="M20" s="75">
        <v>0.1</v>
      </c>
      <c r="N20" s="74">
        <v>0</v>
      </c>
      <c r="O20" s="47">
        <v>0</v>
      </c>
      <c r="P20" s="47">
        <v>-32</v>
      </c>
      <c r="Q20" s="47">
        <v>-48</v>
      </c>
      <c r="R20" s="47">
        <v>0</v>
      </c>
      <c r="S20" s="75">
        <v>0</v>
      </c>
      <c r="U20" s="74">
        <v>-81.5</v>
      </c>
      <c r="V20" s="75">
        <v>27.45</v>
      </c>
      <c r="W20">
        <v>22.31</v>
      </c>
      <c r="X20">
        <v>0</v>
      </c>
      <c r="Y20">
        <v>0.68</v>
      </c>
      <c r="Z20">
        <v>-1.5</v>
      </c>
      <c r="AA20">
        <v>4.07</v>
      </c>
      <c r="AB20">
        <v>-48</v>
      </c>
      <c r="AC20">
        <v>0.1</v>
      </c>
      <c r="AD20">
        <v>0.28999999999999998</v>
      </c>
      <c r="AE20">
        <v>-32</v>
      </c>
    </row>
    <row r="21" spans="7:31">
      <c r="G21" t="s">
        <v>63</v>
      </c>
      <c r="H21" s="74">
        <v>26.2</v>
      </c>
      <c r="I21" s="47">
        <v>0</v>
      </c>
      <c r="J21" s="47">
        <v>0</v>
      </c>
      <c r="K21" s="47">
        <v>0</v>
      </c>
      <c r="L21" s="47">
        <v>4.07</v>
      </c>
      <c r="M21" s="75">
        <v>0</v>
      </c>
      <c r="N21" s="74">
        <v>0</v>
      </c>
      <c r="O21" s="47">
        <v>0</v>
      </c>
      <c r="P21" s="47">
        <v>-25</v>
      </c>
      <c r="Q21" s="47">
        <v>-47</v>
      </c>
      <c r="R21" s="47">
        <v>0</v>
      </c>
      <c r="S21" s="75">
        <v>0</v>
      </c>
      <c r="U21" s="74">
        <v>-73.5</v>
      </c>
      <c r="V21" s="75">
        <v>30.27</v>
      </c>
      <c r="W21">
        <v>25.23</v>
      </c>
      <c r="X21">
        <v>0</v>
      </c>
      <c r="Y21">
        <v>0.68</v>
      </c>
      <c r="Z21">
        <v>-1.5</v>
      </c>
      <c r="AA21">
        <v>4.07</v>
      </c>
      <c r="AB21">
        <v>-47</v>
      </c>
      <c r="AC21">
        <v>0</v>
      </c>
      <c r="AD21">
        <v>0.28999999999999998</v>
      </c>
      <c r="AE21">
        <v>-25</v>
      </c>
    </row>
    <row r="22" spans="7:31">
      <c r="G22" t="s">
        <v>64</v>
      </c>
      <c r="H22" s="74">
        <v>25.22</v>
      </c>
      <c r="I22" s="47">
        <v>0</v>
      </c>
      <c r="J22" s="47">
        <v>0</v>
      </c>
      <c r="K22" s="47">
        <v>0</v>
      </c>
      <c r="L22" s="47">
        <v>4.2699999999999996</v>
      </c>
      <c r="M22" s="75">
        <v>0</v>
      </c>
      <c r="N22" s="74">
        <v>0</v>
      </c>
      <c r="O22" s="47">
        <v>0</v>
      </c>
      <c r="P22" s="47">
        <v>-24</v>
      </c>
      <c r="Q22" s="47">
        <v>-47</v>
      </c>
      <c r="R22" s="47">
        <v>0</v>
      </c>
      <c r="S22" s="75">
        <v>0</v>
      </c>
      <c r="U22" s="74">
        <v>-72.5</v>
      </c>
      <c r="V22" s="75">
        <v>29.49</v>
      </c>
      <c r="W22">
        <v>24.25</v>
      </c>
      <c r="X22">
        <v>0</v>
      </c>
      <c r="Y22">
        <v>0.68</v>
      </c>
      <c r="Z22">
        <v>-1.5</v>
      </c>
      <c r="AA22">
        <v>4.2699999999999996</v>
      </c>
      <c r="AB22">
        <v>-47</v>
      </c>
      <c r="AC22">
        <v>0</v>
      </c>
      <c r="AD22">
        <v>0.28999999999999998</v>
      </c>
      <c r="AE22">
        <v>-24</v>
      </c>
    </row>
    <row r="23" spans="7:31">
      <c r="G23" t="s">
        <v>65</v>
      </c>
      <c r="H23" s="74">
        <v>26.189999999999998</v>
      </c>
      <c r="I23" s="47">
        <v>0</v>
      </c>
      <c r="J23" s="47">
        <v>0</v>
      </c>
      <c r="K23" s="47">
        <v>0</v>
      </c>
      <c r="L23" s="47">
        <v>4.8499999999999996</v>
      </c>
      <c r="M23" s="75">
        <v>0</v>
      </c>
      <c r="N23" s="74">
        <v>0</v>
      </c>
      <c r="O23" s="47">
        <v>0</v>
      </c>
      <c r="P23" s="47">
        <v>-26</v>
      </c>
      <c r="Q23" s="47">
        <v>-46</v>
      </c>
      <c r="R23" s="47">
        <v>0</v>
      </c>
      <c r="S23" s="75">
        <v>0</v>
      </c>
      <c r="U23" s="74">
        <v>-73.5</v>
      </c>
      <c r="V23" s="75">
        <v>31.04</v>
      </c>
      <c r="W23">
        <v>25.22</v>
      </c>
      <c r="X23">
        <v>0</v>
      </c>
      <c r="Y23">
        <v>0.68</v>
      </c>
      <c r="Z23">
        <v>-1.5</v>
      </c>
      <c r="AA23">
        <v>4.8499999999999996</v>
      </c>
      <c r="AB23">
        <v>-46</v>
      </c>
      <c r="AC23">
        <v>0</v>
      </c>
      <c r="AD23">
        <v>0.28999999999999998</v>
      </c>
      <c r="AE23">
        <v>-26</v>
      </c>
    </row>
    <row r="24" spans="7:31">
      <c r="G24" t="s">
        <v>66</v>
      </c>
      <c r="H24" s="74">
        <v>28.14</v>
      </c>
      <c r="I24" s="47">
        <v>0</v>
      </c>
      <c r="J24" s="47">
        <v>0</v>
      </c>
      <c r="K24" s="47">
        <v>0</v>
      </c>
      <c r="L24" s="47">
        <v>5.43</v>
      </c>
      <c r="M24" s="75">
        <v>0</v>
      </c>
      <c r="N24" s="74">
        <v>0</v>
      </c>
      <c r="O24" s="47">
        <v>0</v>
      </c>
      <c r="P24" s="47">
        <v>-36</v>
      </c>
      <c r="Q24" s="47">
        <v>-46</v>
      </c>
      <c r="R24" s="47">
        <v>0</v>
      </c>
      <c r="S24" s="75">
        <v>0</v>
      </c>
      <c r="U24" s="74">
        <v>-83.5</v>
      </c>
      <c r="V24" s="75">
        <v>33.57</v>
      </c>
      <c r="W24">
        <v>27.17</v>
      </c>
      <c r="X24">
        <v>0</v>
      </c>
      <c r="Y24">
        <v>0.68</v>
      </c>
      <c r="Z24">
        <v>-1.5</v>
      </c>
      <c r="AA24">
        <v>5.43</v>
      </c>
      <c r="AB24">
        <v>-46</v>
      </c>
      <c r="AC24">
        <v>0</v>
      </c>
      <c r="AD24">
        <v>0.28999999999999998</v>
      </c>
      <c r="AE24">
        <v>-36</v>
      </c>
    </row>
    <row r="25" spans="7:31">
      <c r="G25" t="s">
        <v>67</v>
      </c>
      <c r="H25" s="74">
        <v>26.189999999999998</v>
      </c>
      <c r="I25" s="47">
        <v>0</v>
      </c>
      <c r="J25" s="47">
        <v>0</v>
      </c>
      <c r="K25" s="47">
        <v>0</v>
      </c>
      <c r="L25" s="47">
        <v>6.31</v>
      </c>
      <c r="M25" s="75">
        <v>0</v>
      </c>
      <c r="N25" s="74">
        <v>0</v>
      </c>
      <c r="O25" s="47">
        <v>-40</v>
      </c>
      <c r="P25" s="47">
        <v>-80</v>
      </c>
      <c r="Q25" s="47">
        <v>-45</v>
      </c>
      <c r="R25" s="47">
        <v>0</v>
      </c>
      <c r="S25" s="75">
        <v>0</v>
      </c>
      <c r="U25" s="74">
        <v>-166.5</v>
      </c>
      <c r="V25" s="75">
        <v>32.5</v>
      </c>
      <c r="W25">
        <v>25.22</v>
      </c>
      <c r="X25">
        <v>-40</v>
      </c>
      <c r="Y25">
        <v>0.68</v>
      </c>
      <c r="Z25">
        <v>-1.5</v>
      </c>
      <c r="AA25">
        <v>6.31</v>
      </c>
      <c r="AB25">
        <v>-45</v>
      </c>
      <c r="AC25">
        <v>0</v>
      </c>
      <c r="AD25">
        <v>0.28999999999999998</v>
      </c>
      <c r="AE25">
        <v>-80</v>
      </c>
    </row>
    <row r="26" spans="7:31">
      <c r="G26" t="s">
        <v>68</v>
      </c>
      <c r="H26" s="74">
        <v>10.669999999999998</v>
      </c>
      <c r="I26" s="47">
        <v>0</v>
      </c>
      <c r="J26" s="47">
        <v>0</v>
      </c>
      <c r="K26" s="47">
        <v>0</v>
      </c>
      <c r="L26" s="47">
        <v>7.08</v>
      </c>
      <c r="M26" s="75">
        <v>0</v>
      </c>
      <c r="N26" s="74">
        <v>0</v>
      </c>
      <c r="O26" s="47">
        <v>-49</v>
      </c>
      <c r="P26" s="47">
        <v>-118</v>
      </c>
      <c r="Q26" s="47">
        <v>-48</v>
      </c>
      <c r="R26" s="47">
        <v>0</v>
      </c>
      <c r="S26" s="75">
        <v>0</v>
      </c>
      <c r="U26" s="74">
        <v>-216.5</v>
      </c>
      <c r="V26" s="75">
        <v>17.75</v>
      </c>
      <c r="W26">
        <v>9.6999999999999993</v>
      </c>
      <c r="X26">
        <v>-49</v>
      </c>
      <c r="Y26">
        <v>0.68</v>
      </c>
      <c r="Z26">
        <v>-1.5</v>
      </c>
      <c r="AA26">
        <v>7.08</v>
      </c>
      <c r="AB26">
        <v>-48</v>
      </c>
      <c r="AC26">
        <v>0</v>
      </c>
      <c r="AD26">
        <v>0.28999999999999998</v>
      </c>
      <c r="AE26">
        <v>-118</v>
      </c>
    </row>
    <row r="27" spans="7:31">
      <c r="G27" t="s">
        <v>69</v>
      </c>
      <c r="H27" s="74">
        <v>0.97</v>
      </c>
      <c r="I27" s="47">
        <v>0</v>
      </c>
      <c r="J27" s="47">
        <v>0</v>
      </c>
      <c r="K27" s="47">
        <v>0</v>
      </c>
      <c r="L27" s="47">
        <v>6.98</v>
      </c>
      <c r="M27" s="75">
        <v>0</v>
      </c>
      <c r="N27" s="74">
        <v>-6</v>
      </c>
      <c r="O27" s="47">
        <v>-63</v>
      </c>
      <c r="P27" s="47">
        <v>-158</v>
      </c>
      <c r="Q27" s="47">
        <v>-47</v>
      </c>
      <c r="R27" s="47">
        <v>0</v>
      </c>
      <c r="S27" s="75">
        <v>0</v>
      </c>
      <c r="U27" s="74">
        <v>-275.5</v>
      </c>
      <c r="V27" s="75">
        <v>7.95</v>
      </c>
      <c r="W27">
        <v>-6</v>
      </c>
      <c r="X27">
        <v>-63</v>
      </c>
      <c r="Y27">
        <v>0.68</v>
      </c>
      <c r="Z27">
        <v>-1.5</v>
      </c>
      <c r="AA27">
        <v>6.98</v>
      </c>
      <c r="AB27">
        <v>-47</v>
      </c>
      <c r="AC27">
        <v>0</v>
      </c>
      <c r="AD27">
        <v>0.28999999999999998</v>
      </c>
      <c r="AE27">
        <v>-158</v>
      </c>
    </row>
    <row r="28" spans="7:31">
      <c r="G28" t="s">
        <v>70</v>
      </c>
      <c r="H28" s="74">
        <v>9.6999999999999993</v>
      </c>
      <c r="I28" s="47">
        <v>0</v>
      </c>
      <c r="J28" s="47">
        <v>0</v>
      </c>
      <c r="K28" s="47">
        <v>0</v>
      </c>
      <c r="L28" s="47">
        <v>7.37</v>
      </c>
      <c r="M28" s="75">
        <v>0</v>
      </c>
      <c r="N28" s="74">
        <v>0</v>
      </c>
      <c r="O28" s="47">
        <v>-50</v>
      </c>
      <c r="P28" s="47">
        <v>-156</v>
      </c>
      <c r="Q28" s="47">
        <v>-47</v>
      </c>
      <c r="R28" s="47">
        <v>0</v>
      </c>
      <c r="S28" s="75">
        <v>0</v>
      </c>
      <c r="U28" s="74">
        <v>-254.5</v>
      </c>
      <c r="V28" s="75">
        <v>17.07</v>
      </c>
      <c r="W28">
        <v>8.73</v>
      </c>
      <c r="X28">
        <v>-50</v>
      </c>
      <c r="Y28">
        <v>0.68</v>
      </c>
      <c r="Z28">
        <v>-1.5</v>
      </c>
      <c r="AA28">
        <v>7.37</v>
      </c>
      <c r="AB28">
        <v>-47</v>
      </c>
      <c r="AC28">
        <v>0</v>
      </c>
      <c r="AD28">
        <v>0.28999999999999998</v>
      </c>
      <c r="AE28">
        <v>-156</v>
      </c>
    </row>
    <row r="29" spans="7:31">
      <c r="G29" t="s">
        <v>71</v>
      </c>
      <c r="H29" s="74">
        <v>0.68</v>
      </c>
      <c r="I29" s="47">
        <v>0</v>
      </c>
      <c r="J29" s="47">
        <v>0</v>
      </c>
      <c r="K29" s="47">
        <v>0</v>
      </c>
      <c r="L29" s="47">
        <v>7.57</v>
      </c>
      <c r="M29" s="75">
        <v>0</v>
      </c>
      <c r="N29" s="74">
        <v>0</v>
      </c>
      <c r="O29" s="47">
        <v>-30</v>
      </c>
      <c r="P29" s="47">
        <v>-77</v>
      </c>
      <c r="Q29" s="47">
        <v>-45</v>
      </c>
      <c r="R29" s="47">
        <v>0</v>
      </c>
      <c r="S29" s="75">
        <v>0</v>
      </c>
      <c r="U29" s="74">
        <v>-153.5</v>
      </c>
      <c r="V29" s="75">
        <v>8.25</v>
      </c>
      <c r="W29">
        <v>0</v>
      </c>
      <c r="X29">
        <v>-30</v>
      </c>
      <c r="Y29">
        <v>0.68</v>
      </c>
      <c r="Z29">
        <v>-1.5</v>
      </c>
      <c r="AA29">
        <v>7.57</v>
      </c>
      <c r="AB29">
        <v>-45</v>
      </c>
      <c r="AC29">
        <v>0</v>
      </c>
      <c r="AD29">
        <v>0</v>
      </c>
      <c r="AE29">
        <v>-77</v>
      </c>
    </row>
    <row r="30" spans="7:31">
      <c r="G30" t="s">
        <v>72</v>
      </c>
      <c r="H30" s="74">
        <v>0.72000000000000008</v>
      </c>
      <c r="I30" s="47">
        <v>0</v>
      </c>
      <c r="J30" s="47">
        <v>0</v>
      </c>
      <c r="K30" s="47">
        <v>0</v>
      </c>
      <c r="L30" s="47">
        <v>7.47</v>
      </c>
      <c r="M30" s="75">
        <v>0</v>
      </c>
      <c r="N30" s="74">
        <v>0</v>
      </c>
      <c r="O30" s="47">
        <v>-17</v>
      </c>
      <c r="P30" s="47">
        <v>-33</v>
      </c>
      <c r="Q30" s="47">
        <v>-50</v>
      </c>
      <c r="R30" s="47">
        <v>0</v>
      </c>
      <c r="S30" s="75">
        <v>0</v>
      </c>
      <c r="U30" s="74">
        <v>-101.5</v>
      </c>
      <c r="V30" s="75">
        <v>8.19</v>
      </c>
      <c r="W30">
        <v>0</v>
      </c>
      <c r="X30">
        <v>-17</v>
      </c>
      <c r="Y30">
        <v>0.68</v>
      </c>
      <c r="Z30">
        <v>-1.5</v>
      </c>
      <c r="AA30">
        <v>7.47</v>
      </c>
      <c r="AB30">
        <v>-50</v>
      </c>
      <c r="AC30">
        <v>0</v>
      </c>
      <c r="AD30">
        <v>0.04</v>
      </c>
      <c r="AE30">
        <v>-33</v>
      </c>
    </row>
    <row r="31" spans="7:31">
      <c r="G31" t="s">
        <v>73</v>
      </c>
      <c r="H31" s="74">
        <v>0.97</v>
      </c>
      <c r="I31" s="47">
        <v>0</v>
      </c>
      <c r="J31" s="47">
        <v>0</v>
      </c>
      <c r="K31" s="47">
        <v>0</v>
      </c>
      <c r="L31" s="47">
        <v>7.76</v>
      </c>
      <c r="M31" s="75">
        <v>0</v>
      </c>
      <c r="N31" s="74">
        <v>0</v>
      </c>
      <c r="O31" s="47">
        <v>-20</v>
      </c>
      <c r="P31" s="47">
        <v>-28</v>
      </c>
      <c r="Q31" s="47">
        <v>-50</v>
      </c>
      <c r="R31" s="47">
        <v>0</v>
      </c>
      <c r="S31" s="75">
        <v>0</v>
      </c>
      <c r="U31" s="74">
        <v>-99.5</v>
      </c>
      <c r="V31" s="75">
        <v>8.73</v>
      </c>
      <c r="W31">
        <v>0</v>
      </c>
      <c r="X31">
        <v>-20</v>
      </c>
      <c r="Y31">
        <v>0.68</v>
      </c>
      <c r="Z31">
        <v>-1.5</v>
      </c>
      <c r="AA31">
        <v>7.76</v>
      </c>
      <c r="AB31">
        <v>-50</v>
      </c>
      <c r="AC31">
        <v>0</v>
      </c>
      <c r="AD31">
        <v>0.28999999999999998</v>
      </c>
      <c r="AE31">
        <v>-28</v>
      </c>
    </row>
    <row r="32" spans="7:31">
      <c r="G32" t="s">
        <v>74</v>
      </c>
      <c r="H32" s="74">
        <v>0.97</v>
      </c>
      <c r="I32" s="47">
        <v>0</v>
      </c>
      <c r="J32" s="47">
        <v>0</v>
      </c>
      <c r="K32" s="47">
        <v>0</v>
      </c>
      <c r="L32" s="47">
        <v>7.95</v>
      </c>
      <c r="M32" s="75">
        <v>0</v>
      </c>
      <c r="N32" s="74">
        <v>0</v>
      </c>
      <c r="O32" s="47">
        <v>-11</v>
      </c>
      <c r="P32" s="47">
        <v>-14</v>
      </c>
      <c r="Q32" s="47">
        <v>-48</v>
      </c>
      <c r="R32" s="47">
        <v>0</v>
      </c>
      <c r="S32" s="75">
        <v>0</v>
      </c>
      <c r="U32" s="74">
        <v>-74.5</v>
      </c>
      <c r="V32" s="75">
        <v>8.92</v>
      </c>
      <c r="W32">
        <v>0</v>
      </c>
      <c r="X32">
        <v>-11</v>
      </c>
      <c r="Y32">
        <v>0.68</v>
      </c>
      <c r="Z32">
        <v>-1.5</v>
      </c>
      <c r="AA32">
        <v>7.95</v>
      </c>
      <c r="AB32">
        <v>-48</v>
      </c>
      <c r="AC32">
        <v>0</v>
      </c>
      <c r="AD32">
        <v>0.28999999999999998</v>
      </c>
      <c r="AE32">
        <v>-14</v>
      </c>
    </row>
    <row r="33" spans="7:31">
      <c r="G33" t="s">
        <v>75</v>
      </c>
      <c r="H33" s="74">
        <v>0.97</v>
      </c>
      <c r="I33" s="47">
        <v>0</v>
      </c>
      <c r="J33" s="47">
        <v>0</v>
      </c>
      <c r="K33" s="47">
        <v>0</v>
      </c>
      <c r="L33" s="47">
        <v>8.73</v>
      </c>
      <c r="M33" s="75">
        <v>0</v>
      </c>
      <c r="N33" s="74">
        <v>0</v>
      </c>
      <c r="O33" s="47">
        <v>-25</v>
      </c>
      <c r="P33" s="47">
        <v>-28</v>
      </c>
      <c r="Q33" s="47">
        <v>-37</v>
      </c>
      <c r="R33" s="47">
        <v>0</v>
      </c>
      <c r="S33" s="75">
        <v>0</v>
      </c>
      <c r="U33" s="74">
        <v>-91.5</v>
      </c>
      <c r="V33" s="75">
        <v>9.6999999999999993</v>
      </c>
      <c r="W33">
        <v>0</v>
      </c>
      <c r="X33">
        <v>-25</v>
      </c>
      <c r="Y33">
        <v>0.68</v>
      </c>
      <c r="Z33">
        <v>-1.5</v>
      </c>
      <c r="AA33">
        <v>8.73</v>
      </c>
      <c r="AB33">
        <v>-37</v>
      </c>
      <c r="AC33">
        <v>0</v>
      </c>
      <c r="AD33">
        <v>0.28999999999999998</v>
      </c>
      <c r="AE33">
        <v>-28</v>
      </c>
    </row>
    <row r="34" spans="7:31">
      <c r="G34" t="s">
        <v>76</v>
      </c>
      <c r="H34" s="74">
        <v>12.61</v>
      </c>
      <c r="I34" s="47">
        <v>0</v>
      </c>
      <c r="J34" s="47">
        <v>0</v>
      </c>
      <c r="K34" s="47">
        <v>0</v>
      </c>
      <c r="L34" s="47">
        <v>8.83</v>
      </c>
      <c r="M34" s="75">
        <v>0</v>
      </c>
      <c r="N34" s="74">
        <v>0</v>
      </c>
      <c r="O34" s="47">
        <v>-45</v>
      </c>
      <c r="P34" s="47">
        <v>-42</v>
      </c>
      <c r="Q34" s="47">
        <v>-47</v>
      </c>
      <c r="R34" s="47">
        <v>0</v>
      </c>
      <c r="S34" s="75">
        <v>0</v>
      </c>
      <c r="U34" s="74">
        <v>-135.5</v>
      </c>
      <c r="V34" s="75">
        <v>21.44</v>
      </c>
      <c r="W34">
        <v>11.64</v>
      </c>
      <c r="X34">
        <v>-45</v>
      </c>
      <c r="Y34">
        <v>0.68</v>
      </c>
      <c r="Z34">
        <v>-1.5</v>
      </c>
      <c r="AA34">
        <v>8.83</v>
      </c>
      <c r="AB34">
        <v>-47</v>
      </c>
      <c r="AC34">
        <v>0</v>
      </c>
      <c r="AD34">
        <v>0.28999999999999998</v>
      </c>
      <c r="AE34">
        <v>-42</v>
      </c>
    </row>
    <row r="35" spans="7:31">
      <c r="G35" t="s">
        <v>77</v>
      </c>
      <c r="H35" s="74">
        <v>0.97</v>
      </c>
      <c r="I35" s="47">
        <v>0</v>
      </c>
      <c r="J35" s="47">
        <v>0</v>
      </c>
      <c r="K35" s="47">
        <v>0</v>
      </c>
      <c r="L35" s="47">
        <v>9.6999999999999993</v>
      </c>
      <c r="M35" s="75">
        <v>0.1</v>
      </c>
      <c r="N35" s="74">
        <v>-25</v>
      </c>
      <c r="O35" s="47">
        <v>-74</v>
      </c>
      <c r="P35" s="47">
        <v>-32</v>
      </c>
      <c r="Q35" s="47">
        <v>-45</v>
      </c>
      <c r="R35" s="47">
        <v>0</v>
      </c>
      <c r="S35" s="75">
        <v>0</v>
      </c>
      <c r="U35" s="74">
        <v>-177.5</v>
      </c>
      <c r="V35" s="75">
        <v>10.77</v>
      </c>
      <c r="W35">
        <v>-25</v>
      </c>
      <c r="X35">
        <v>-74</v>
      </c>
      <c r="Y35">
        <v>0.68</v>
      </c>
      <c r="Z35">
        <v>-1.5</v>
      </c>
      <c r="AA35">
        <v>9.6999999999999993</v>
      </c>
      <c r="AB35">
        <v>-45</v>
      </c>
      <c r="AC35">
        <v>0.1</v>
      </c>
      <c r="AD35">
        <v>0.28999999999999998</v>
      </c>
      <c r="AE35">
        <v>-32</v>
      </c>
    </row>
    <row r="36" spans="7:31">
      <c r="G36" t="s">
        <v>78</v>
      </c>
      <c r="H36" s="74">
        <v>0.97</v>
      </c>
      <c r="I36" s="47">
        <v>0</v>
      </c>
      <c r="J36" s="47">
        <v>0</v>
      </c>
      <c r="K36" s="47">
        <v>0</v>
      </c>
      <c r="L36" s="47">
        <v>9.99</v>
      </c>
      <c r="M36" s="75">
        <v>0</v>
      </c>
      <c r="N36" s="74">
        <v>0</v>
      </c>
      <c r="O36" s="47">
        <v>-94</v>
      </c>
      <c r="P36" s="47">
        <v>-47</v>
      </c>
      <c r="Q36" s="47">
        <v>-28</v>
      </c>
      <c r="R36" s="47">
        <v>0</v>
      </c>
      <c r="S36" s="75">
        <v>0</v>
      </c>
      <c r="U36" s="74">
        <v>-170.5</v>
      </c>
      <c r="V36" s="75">
        <v>10.96</v>
      </c>
      <c r="W36">
        <v>0</v>
      </c>
      <c r="X36">
        <v>-94</v>
      </c>
      <c r="Y36">
        <v>0.68</v>
      </c>
      <c r="Z36">
        <v>-1.5</v>
      </c>
      <c r="AA36">
        <v>9.99</v>
      </c>
      <c r="AB36">
        <v>-28</v>
      </c>
      <c r="AC36">
        <v>0</v>
      </c>
      <c r="AD36">
        <v>0.28999999999999998</v>
      </c>
      <c r="AE36">
        <v>-47</v>
      </c>
    </row>
    <row r="37" spans="7:31">
      <c r="G37" t="s">
        <v>79</v>
      </c>
      <c r="H37" s="74">
        <v>71.780000000000015</v>
      </c>
      <c r="I37" s="47">
        <v>0</v>
      </c>
      <c r="J37" s="47">
        <v>0</v>
      </c>
      <c r="K37" s="47">
        <v>0</v>
      </c>
      <c r="L37" s="47">
        <v>10.19</v>
      </c>
      <c r="M37" s="75">
        <v>0</v>
      </c>
      <c r="N37" s="74">
        <v>0</v>
      </c>
      <c r="O37" s="47">
        <v>-119</v>
      </c>
      <c r="P37" s="47">
        <v>-11</v>
      </c>
      <c r="Q37" s="47">
        <v>0</v>
      </c>
      <c r="R37" s="47">
        <v>0</v>
      </c>
      <c r="S37" s="75">
        <v>0</v>
      </c>
      <c r="U37" s="74">
        <v>-131.5</v>
      </c>
      <c r="V37" s="75">
        <v>81.97</v>
      </c>
      <c r="W37">
        <v>70.81</v>
      </c>
      <c r="X37">
        <v>-119</v>
      </c>
      <c r="Y37">
        <v>0.68</v>
      </c>
      <c r="Z37">
        <v>-1.5</v>
      </c>
      <c r="AA37">
        <v>10.19</v>
      </c>
      <c r="AB37">
        <v>0</v>
      </c>
      <c r="AC37">
        <v>0</v>
      </c>
      <c r="AD37">
        <v>0.28999999999999998</v>
      </c>
      <c r="AE37">
        <v>-11</v>
      </c>
    </row>
    <row r="38" spans="7:31">
      <c r="G38" t="s">
        <v>80</v>
      </c>
      <c r="H38" s="74">
        <v>109.62000000000002</v>
      </c>
      <c r="I38" s="47">
        <v>0</v>
      </c>
      <c r="J38" s="47">
        <v>0</v>
      </c>
      <c r="K38" s="47">
        <v>0</v>
      </c>
      <c r="L38" s="47">
        <v>9.8000000000000007</v>
      </c>
      <c r="M38" s="75">
        <v>0</v>
      </c>
      <c r="N38" s="74">
        <v>0</v>
      </c>
      <c r="O38" s="47">
        <v>-125</v>
      </c>
      <c r="P38" s="47">
        <v>-23</v>
      </c>
      <c r="Q38" s="47">
        <v>0</v>
      </c>
      <c r="R38" s="47">
        <v>0</v>
      </c>
      <c r="S38" s="75">
        <v>0</v>
      </c>
      <c r="U38" s="74">
        <v>-149.5</v>
      </c>
      <c r="V38" s="75">
        <v>119.42</v>
      </c>
      <c r="W38">
        <v>108.65</v>
      </c>
      <c r="X38">
        <v>-125</v>
      </c>
      <c r="Y38">
        <v>0.68</v>
      </c>
      <c r="Z38">
        <v>-1.5</v>
      </c>
      <c r="AA38">
        <v>9.8000000000000007</v>
      </c>
      <c r="AB38">
        <v>0</v>
      </c>
      <c r="AC38">
        <v>0</v>
      </c>
      <c r="AD38">
        <v>0.28999999999999998</v>
      </c>
      <c r="AE38">
        <v>-23</v>
      </c>
    </row>
    <row r="39" spans="7:31">
      <c r="G39" t="s">
        <v>81</v>
      </c>
      <c r="H39" s="74">
        <v>100.89000000000001</v>
      </c>
      <c r="I39" s="47">
        <v>0</v>
      </c>
      <c r="J39" s="47">
        <v>0</v>
      </c>
      <c r="K39" s="47">
        <v>0</v>
      </c>
      <c r="L39" s="47">
        <v>11.93</v>
      </c>
      <c r="M39" s="75">
        <v>0</v>
      </c>
      <c r="N39" s="74">
        <v>0</v>
      </c>
      <c r="O39" s="47">
        <v>-133</v>
      </c>
      <c r="P39" s="47">
        <v>-16</v>
      </c>
      <c r="Q39" s="47">
        <v>-35</v>
      </c>
      <c r="R39" s="47">
        <v>0</v>
      </c>
      <c r="S39" s="75">
        <v>0</v>
      </c>
      <c r="U39" s="74">
        <v>-184.5</v>
      </c>
      <c r="V39" s="75">
        <v>112.82</v>
      </c>
      <c r="W39">
        <v>99.92</v>
      </c>
      <c r="X39">
        <v>-133</v>
      </c>
      <c r="Y39">
        <v>0.68</v>
      </c>
      <c r="Z39">
        <v>-0.5</v>
      </c>
      <c r="AA39">
        <v>11.93</v>
      </c>
      <c r="AB39">
        <v>-35</v>
      </c>
      <c r="AC39">
        <v>0</v>
      </c>
      <c r="AD39">
        <v>0.28999999999999998</v>
      </c>
      <c r="AE39">
        <v>-16</v>
      </c>
    </row>
    <row r="40" spans="7:31">
      <c r="G40" t="s">
        <v>82</v>
      </c>
      <c r="H40" s="74">
        <v>97.010000000000019</v>
      </c>
      <c r="I40" s="47">
        <v>0</v>
      </c>
      <c r="J40" s="47">
        <v>16.489999999999998</v>
      </c>
      <c r="K40" s="47">
        <v>0</v>
      </c>
      <c r="L40" s="47">
        <v>12.61</v>
      </c>
      <c r="M40" s="75">
        <v>0</v>
      </c>
      <c r="N40" s="74">
        <v>0</v>
      </c>
      <c r="O40" s="47">
        <v>-123</v>
      </c>
      <c r="P40" s="47">
        <v>0</v>
      </c>
      <c r="Q40" s="47">
        <v>-20</v>
      </c>
      <c r="R40" s="47">
        <v>0</v>
      </c>
      <c r="S40" s="75">
        <v>0</v>
      </c>
      <c r="U40" s="74">
        <v>-143.5</v>
      </c>
      <c r="V40" s="75">
        <v>126.11</v>
      </c>
      <c r="W40">
        <v>96.04</v>
      </c>
      <c r="X40">
        <v>-123</v>
      </c>
      <c r="Y40">
        <v>0.68</v>
      </c>
      <c r="Z40">
        <v>-0.5</v>
      </c>
      <c r="AA40">
        <v>12.61</v>
      </c>
      <c r="AB40">
        <v>-20</v>
      </c>
      <c r="AC40">
        <v>0</v>
      </c>
      <c r="AD40">
        <v>0.28999999999999998</v>
      </c>
      <c r="AE40">
        <v>16.489999999999998</v>
      </c>
    </row>
    <row r="41" spans="7:31">
      <c r="G41" t="s">
        <v>83</v>
      </c>
      <c r="H41" s="74">
        <v>80.510000000000019</v>
      </c>
      <c r="I41" s="47">
        <v>0</v>
      </c>
      <c r="J41" s="47">
        <v>60.15</v>
      </c>
      <c r="K41" s="47">
        <v>0</v>
      </c>
      <c r="L41" s="47">
        <v>12.03</v>
      </c>
      <c r="M41" s="75">
        <v>0</v>
      </c>
      <c r="N41" s="74">
        <v>0</v>
      </c>
      <c r="O41" s="47">
        <v>-115</v>
      </c>
      <c r="P41" s="47">
        <v>0</v>
      </c>
      <c r="Q41" s="47">
        <v>-10</v>
      </c>
      <c r="R41" s="47">
        <v>0</v>
      </c>
      <c r="S41" s="75">
        <v>0</v>
      </c>
      <c r="U41" s="74">
        <v>-125.5</v>
      </c>
      <c r="V41" s="75">
        <v>152.69</v>
      </c>
      <c r="W41">
        <v>79.540000000000006</v>
      </c>
      <c r="X41">
        <v>-115</v>
      </c>
      <c r="Y41">
        <v>0.68</v>
      </c>
      <c r="Z41">
        <v>-0.5</v>
      </c>
      <c r="AA41">
        <v>12.03</v>
      </c>
      <c r="AB41">
        <v>-10</v>
      </c>
      <c r="AC41">
        <v>0</v>
      </c>
      <c r="AD41">
        <v>0.28999999999999998</v>
      </c>
      <c r="AE41">
        <v>60.15</v>
      </c>
    </row>
    <row r="42" spans="7:31">
      <c r="G42" t="s">
        <v>84</v>
      </c>
      <c r="H42" s="74">
        <v>26.2</v>
      </c>
      <c r="I42" s="47">
        <v>0</v>
      </c>
      <c r="J42" s="47">
        <v>24.25</v>
      </c>
      <c r="K42" s="47">
        <v>0</v>
      </c>
      <c r="L42" s="47">
        <v>11.35</v>
      </c>
      <c r="M42" s="75">
        <v>0</v>
      </c>
      <c r="N42" s="74">
        <v>0</v>
      </c>
      <c r="O42" s="47">
        <v>-105</v>
      </c>
      <c r="P42" s="47">
        <v>0</v>
      </c>
      <c r="Q42" s="47">
        <v>-13</v>
      </c>
      <c r="R42" s="47">
        <v>0</v>
      </c>
      <c r="S42" s="75">
        <v>0</v>
      </c>
      <c r="U42" s="74">
        <v>-118.5</v>
      </c>
      <c r="V42" s="75">
        <v>61.8</v>
      </c>
      <c r="W42">
        <v>25.23</v>
      </c>
      <c r="X42">
        <v>-105</v>
      </c>
      <c r="Y42">
        <v>0.68</v>
      </c>
      <c r="Z42">
        <v>-0.5</v>
      </c>
      <c r="AA42">
        <v>11.35</v>
      </c>
      <c r="AB42">
        <v>-13</v>
      </c>
      <c r="AC42">
        <v>0</v>
      </c>
      <c r="AD42">
        <v>0.28999999999999998</v>
      </c>
      <c r="AE42">
        <v>24.25</v>
      </c>
    </row>
    <row r="43" spans="7:31">
      <c r="G43" t="s">
        <v>85</v>
      </c>
      <c r="H43" s="74">
        <v>24.25</v>
      </c>
      <c r="I43" s="47">
        <v>0</v>
      </c>
      <c r="J43" s="47">
        <v>32.979999999999997</v>
      </c>
      <c r="K43" s="47">
        <v>0</v>
      </c>
      <c r="L43" s="47">
        <v>9.9</v>
      </c>
      <c r="M43" s="75">
        <v>0</v>
      </c>
      <c r="N43" s="74">
        <v>0</v>
      </c>
      <c r="O43" s="47">
        <v>-70</v>
      </c>
      <c r="P43" s="47">
        <v>0</v>
      </c>
      <c r="Q43" s="47">
        <v>0</v>
      </c>
      <c r="R43" s="47">
        <v>0</v>
      </c>
      <c r="S43" s="75">
        <v>0</v>
      </c>
      <c r="U43" s="74">
        <v>-70.5</v>
      </c>
      <c r="V43" s="75">
        <v>67.13</v>
      </c>
      <c r="W43">
        <v>23.28</v>
      </c>
      <c r="X43">
        <v>-70</v>
      </c>
      <c r="Y43">
        <v>0.68</v>
      </c>
      <c r="Z43">
        <v>-0.5</v>
      </c>
      <c r="AA43">
        <v>9.9</v>
      </c>
      <c r="AB43">
        <v>0</v>
      </c>
      <c r="AC43">
        <v>0</v>
      </c>
      <c r="AD43">
        <v>0.28999999999999998</v>
      </c>
      <c r="AE43">
        <v>32.979999999999997</v>
      </c>
    </row>
    <row r="44" spans="7:31">
      <c r="G44" t="s">
        <v>86</v>
      </c>
      <c r="H44" s="74">
        <v>0.97</v>
      </c>
      <c r="I44" s="47">
        <v>0</v>
      </c>
      <c r="J44" s="47">
        <v>32.01</v>
      </c>
      <c r="K44" s="47">
        <v>0</v>
      </c>
      <c r="L44" s="47">
        <v>8.5399999999999991</v>
      </c>
      <c r="M44" s="75">
        <v>0</v>
      </c>
      <c r="N44" s="74">
        <v>0</v>
      </c>
      <c r="O44" s="47">
        <v>-65</v>
      </c>
      <c r="P44" s="47">
        <v>0</v>
      </c>
      <c r="Q44" s="47">
        <v>0</v>
      </c>
      <c r="R44" s="47">
        <v>0</v>
      </c>
      <c r="S44" s="75">
        <v>0</v>
      </c>
      <c r="U44" s="74">
        <v>-65.5</v>
      </c>
      <c r="V44" s="75">
        <v>41.52</v>
      </c>
      <c r="W44">
        <v>0</v>
      </c>
      <c r="X44">
        <v>-65</v>
      </c>
      <c r="Y44">
        <v>0.68</v>
      </c>
      <c r="Z44">
        <v>-0.5</v>
      </c>
      <c r="AA44">
        <v>8.5399999999999991</v>
      </c>
      <c r="AB44">
        <v>0</v>
      </c>
      <c r="AC44">
        <v>0</v>
      </c>
      <c r="AD44">
        <v>0.28999999999999998</v>
      </c>
      <c r="AE44">
        <v>32.01</v>
      </c>
    </row>
    <row r="45" spans="7:31">
      <c r="G45" t="s">
        <v>87</v>
      </c>
      <c r="H45" s="74">
        <v>0.97</v>
      </c>
      <c r="I45" s="47">
        <v>0</v>
      </c>
      <c r="J45" s="47">
        <v>11.64</v>
      </c>
      <c r="K45" s="47">
        <v>0</v>
      </c>
      <c r="L45" s="47">
        <v>7.76</v>
      </c>
      <c r="M45" s="75">
        <v>0</v>
      </c>
      <c r="N45" s="74">
        <v>-9</v>
      </c>
      <c r="O45" s="47">
        <v>-58</v>
      </c>
      <c r="P45" s="47">
        <v>0</v>
      </c>
      <c r="Q45" s="47">
        <v>0</v>
      </c>
      <c r="R45" s="47">
        <v>0</v>
      </c>
      <c r="S45" s="75">
        <v>0</v>
      </c>
      <c r="U45" s="74">
        <v>-67.5</v>
      </c>
      <c r="V45" s="75">
        <v>20.37</v>
      </c>
      <c r="W45">
        <v>-9</v>
      </c>
      <c r="X45">
        <v>-58</v>
      </c>
      <c r="Y45">
        <v>0.68</v>
      </c>
      <c r="Z45">
        <v>-0.5</v>
      </c>
      <c r="AA45">
        <v>7.76</v>
      </c>
      <c r="AB45">
        <v>0</v>
      </c>
      <c r="AC45">
        <v>0</v>
      </c>
      <c r="AD45">
        <v>0.28999999999999998</v>
      </c>
      <c r="AE45">
        <v>11.64</v>
      </c>
    </row>
    <row r="46" spans="7:31">
      <c r="G46" t="s">
        <v>88</v>
      </c>
      <c r="H46" s="74">
        <v>35.9</v>
      </c>
      <c r="I46" s="47">
        <v>0</v>
      </c>
      <c r="J46" s="47">
        <v>10.67</v>
      </c>
      <c r="K46" s="47">
        <v>0</v>
      </c>
      <c r="L46" s="47">
        <v>7.08</v>
      </c>
      <c r="M46" s="75">
        <v>0</v>
      </c>
      <c r="N46" s="74">
        <v>0</v>
      </c>
      <c r="O46" s="47">
        <v>-48</v>
      </c>
      <c r="P46" s="47">
        <v>0</v>
      </c>
      <c r="Q46" s="47">
        <v>0</v>
      </c>
      <c r="R46" s="47">
        <v>0</v>
      </c>
      <c r="S46" s="75">
        <v>0</v>
      </c>
      <c r="U46" s="74">
        <v>-48.5</v>
      </c>
      <c r="V46" s="75">
        <v>53.65</v>
      </c>
      <c r="W46">
        <v>34.93</v>
      </c>
      <c r="X46">
        <v>-48</v>
      </c>
      <c r="Y46">
        <v>0.68</v>
      </c>
      <c r="Z46">
        <v>-0.5</v>
      </c>
      <c r="AA46">
        <v>7.08</v>
      </c>
      <c r="AB46">
        <v>0</v>
      </c>
      <c r="AC46">
        <v>0</v>
      </c>
      <c r="AD46">
        <v>0.28999999999999998</v>
      </c>
      <c r="AE46">
        <v>10.67</v>
      </c>
    </row>
    <row r="47" spans="7:31">
      <c r="G47" t="s">
        <v>89</v>
      </c>
      <c r="H47" s="74">
        <v>32.01</v>
      </c>
      <c r="I47" s="47">
        <v>0</v>
      </c>
      <c r="J47" s="47">
        <v>6.79</v>
      </c>
      <c r="K47" s="47">
        <v>0</v>
      </c>
      <c r="L47" s="47">
        <v>6.79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-0.5</v>
      </c>
      <c r="V47" s="75">
        <v>45.59</v>
      </c>
      <c r="W47">
        <v>31.04</v>
      </c>
      <c r="X47">
        <v>0</v>
      </c>
      <c r="Y47">
        <v>0.68</v>
      </c>
      <c r="Z47">
        <v>-0.5</v>
      </c>
      <c r="AA47">
        <v>6.79</v>
      </c>
      <c r="AB47">
        <v>0</v>
      </c>
      <c r="AC47">
        <v>0</v>
      </c>
      <c r="AD47">
        <v>0.28999999999999998</v>
      </c>
      <c r="AE47">
        <v>6.79</v>
      </c>
    </row>
    <row r="48" spans="7:31">
      <c r="G48" t="s">
        <v>90</v>
      </c>
      <c r="H48" s="74">
        <v>26.189999999999998</v>
      </c>
      <c r="I48" s="47">
        <v>0</v>
      </c>
      <c r="J48" s="47">
        <v>2.91</v>
      </c>
      <c r="K48" s="47">
        <v>0</v>
      </c>
      <c r="L48" s="47">
        <v>7.76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-0.5</v>
      </c>
      <c r="V48" s="75">
        <v>36.86</v>
      </c>
      <c r="W48">
        <v>25.22</v>
      </c>
      <c r="X48">
        <v>0</v>
      </c>
      <c r="Y48">
        <v>0.68</v>
      </c>
      <c r="Z48">
        <v>-0.5</v>
      </c>
      <c r="AA48">
        <v>7.76</v>
      </c>
      <c r="AB48">
        <v>0</v>
      </c>
      <c r="AC48">
        <v>0</v>
      </c>
      <c r="AD48">
        <v>0.28999999999999998</v>
      </c>
      <c r="AE48">
        <v>2.91</v>
      </c>
    </row>
    <row r="49" spans="7:31">
      <c r="G49" t="s">
        <v>91</v>
      </c>
      <c r="H49" s="74">
        <v>20.369999999999997</v>
      </c>
      <c r="I49" s="47">
        <v>0</v>
      </c>
      <c r="J49" s="47">
        <v>0</v>
      </c>
      <c r="K49" s="47">
        <v>0</v>
      </c>
      <c r="L49" s="47">
        <v>10.67</v>
      </c>
      <c r="M49" s="75">
        <v>0</v>
      </c>
      <c r="N49" s="74">
        <v>0</v>
      </c>
      <c r="O49" s="47">
        <v>0</v>
      </c>
      <c r="P49" s="47">
        <v>-6</v>
      </c>
      <c r="Q49" s="47">
        <v>0</v>
      </c>
      <c r="R49" s="47">
        <v>0</v>
      </c>
      <c r="S49" s="75">
        <v>0</v>
      </c>
      <c r="U49" s="74">
        <v>-6.5</v>
      </c>
      <c r="V49" s="75">
        <v>31.04</v>
      </c>
      <c r="W49">
        <v>19.399999999999999</v>
      </c>
      <c r="X49">
        <v>0</v>
      </c>
      <c r="Y49">
        <v>0.68</v>
      </c>
      <c r="Z49">
        <v>-0.5</v>
      </c>
      <c r="AA49">
        <v>10.67</v>
      </c>
      <c r="AB49">
        <v>0</v>
      </c>
      <c r="AC49">
        <v>0</v>
      </c>
      <c r="AD49">
        <v>0.28999999999999998</v>
      </c>
      <c r="AE49">
        <v>-6</v>
      </c>
    </row>
    <row r="50" spans="7:31">
      <c r="G50" t="s">
        <v>92</v>
      </c>
      <c r="H50" s="74">
        <v>32.01</v>
      </c>
      <c r="I50" s="47">
        <v>0</v>
      </c>
      <c r="J50" s="47">
        <v>0</v>
      </c>
      <c r="K50" s="47">
        <v>0</v>
      </c>
      <c r="L50" s="47">
        <v>10.48</v>
      </c>
      <c r="M50" s="75">
        <v>0</v>
      </c>
      <c r="N50" s="74">
        <v>0</v>
      </c>
      <c r="O50" s="47">
        <v>0</v>
      </c>
      <c r="P50" s="47">
        <v>-6</v>
      </c>
      <c r="Q50" s="47">
        <v>0</v>
      </c>
      <c r="R50" s="47">
        <v>0</v>
      </c>
      <c r="S50" s="75">
        <v>0</v>
      </c>
      <c r="U50" s="74">
        <v>-6.5</v>
      </c>
      <c r="V50" s="75">
        <v>42.49</v>
      </c>
      <c r="W50">
        <v>31.04</v>
      </c>
      <c r="X50">
        <v>0</v>
      </c>
      <c r="Y50">
        <v>0.68</v>
      </c>
      <c r="Z50">
        <v>-0.5</v>
      </c>
      <c r="AA50">
        <v>10.48</v>
      </c>
      <c r="AB50">
        <v>0</v>
      </c>
      <c r="AC50">
        <v>0</v>
      </c>
      <c r="AD50">
        <v>0.28999999999999998</v>
      </c>
      <c r="AE50">
        <v>-6</v>
      </c>
    </row>
    <row r="51" spans="7:31">
      <c r="G51" t="s">
        <v>93</v>
      </c>
      <c r="H51" s="74">
        <v>20.369999999999997</v>
      </c>
      <c r="I51" s="47">
        <v>0</v>
      </c>
      <c r="J51" s="47">
        <v>0</v>
      </c>
      <c r="K51" s="47">
        <v>0</v>
      </c>
      <c r="L51" s="47">
        <v>9.6999999999999993</v>
      </c>
      <c r="M51" s="75">
        <v>0</v>
      </c>
      <c r="N51" s="74">
        <v>0</v>
      </c>
      <c r="O51" s="47">
        <v>0</v>
      </c>
      <c r="P51" s="47">
        <v>-18</v>
      </c>
      <c r="Q51" s="47">
        <v>0</v>
      </c>
      <c r="R51" s="47">
        <v>0</v>
      </c>
      <c r="S51" s="75">
        <v>0</v>
      </c>
      <c r="U51" s="74">
        <v>-18.5</v>
      </c>
      <c r="V51" s="75">
        <v>30.07</v>
      </c>
      <c r="W51">
        <v>19.399999999999999</v>
      </c>
      <c r="X51">
        <v>0</v>
      </c>
      <c r="Y51">
        <v>0.68</v>
      </c>
      <c r="Z51">
        <v>-0.5</v>
      </c>
      <c r="AA51">
        <v>9.6999999999999993</v>
      </c>
      <c r="AB51">
        <v>0</v>
      </c>
      <c r="AC51">
        <v>0</v>
      </c>
      <c r="AD51">
        <v>0.28999999999999998</v>
      </c>
      <c r="AE51">
        <v>-18</v>
      </c>
    </row>
    <row r="52" spans="7:31">
      <c r="G52" t="s">
        <v>94</v>
      </c>
      <c r="H52" s="74">
        <v>30.07</v>
      </c>
      <c r="I52" s="47">
        <v>0</v>
      </c>
      <c r="J52" s="47">
        <v>0</v>
      </c>
      <c r="K52" s="47">
        <v>0</v>
      </c>
      <c r="L52" s="47">
        <v>12.13</v>
      </c>
      <c r="M52" s="75">
        <v>0</v>
      </c>
      <c r="N52" s="74">
        <v>0</v>
      </c>
      <c r="O52" s="47">
        <v>0</v>
      </c>
      <c r="P52" s="47">
        <v>-19</v>
      </c>
      <c r="Q52" s="47">
        <v>0</v>
      </c>
      <c r="R52" s="47">
        <v>0</v>
      </c>
      <c r="S52" s="75">
        <v>0</v>
      </c>
      <c r="U52" s="74">
        <v>-19.5</v>
      </c>
      <c r="V52" s="75">
        <v>42.2</v>
      </c>
      <c r="W52">
        <v>29.1</v>
      </c>
      <c r="X52">
        <v>0</v>
      </c>
      <c r="Y52">
        <v>0.68</v>
      </c>
      <c r="Z52">
        <v>-0.5</v>
      </c>
      <c r="AA52">
        <v>12.13</v>
      </c>
      <c r="AB52">
        <v>0</v>
      </c>
      <c r="AC52">
        <v>0</v>
      </c>
      <c r="AD52">
        <v>0.28999999999999998</v>
      </c>
      <c r="AE52">
        <v>-19</v>
      </c>
    </row>
    <row r="53" spans="7:31">
      <c r="G53" t="s">
        <v>95</v>
      </c>
      <c r="H53" s="74">
        <v>0.97</v>
      </c>
      <c r="I53" s="47">
        <v>0</v>
      </c>
      <c r="J53" s="47">
        <v>0</v>
      </c>
      <c r="K53" s="47">
        <v>0</v>
      </c>
      <c r="L53" s="47">
        <v>10.67</v>
      </c>
      <c r="M53" s="75">
        <v>0</v>
      </c>
      <c r="N53" s="74">
        <v>0</v>
      </c>
      <c r="O53" s="47">
        <v>-10</v>
      </c>
      <c r="P53" s="47">
        <v>-14</v>
      </c>
      <c r="Q53" s="47">
        <v>0</v>
      </c>
      <c r="R53" s="47">
        <v>0</v>
      </c>
      <c r="S53" s="75">
        <v>0</v>
      </c>
      <c r="U53" s="74">
        <v>-24.5</v>
      </c>
      <c r="V53" s="75">
        <v>11.64</v>
      </c>
      <c r="W53">
        <v>0</v>
      </c>
      <c r="X53">
        <v>-10</v>
      </c>
      <c r="Y53">
        <v>0.68</v>
      </c>
      <c r="Z53">
        <v>-0.5</v>
      </c>
      <c r="AA53">
        <v>10.67</v>
      </c>
      <c r="AB53">
        <v>0</v>
      </c>
      <c r="AC53">
        <v>0</v>
      </c>
      <c r="AD53">
        <v>0.28999999999999998</v>
      </c>
      <c r="AE53">
        <v>-14</v>
      </c>
    </row>
    <row r="54" spans="7:31">
      <c r="G54" t="s">
        <v>96</v>
      </c>
      <c r="H54" s="74">
        <v>0.97</v>
      </c>
      <c r="I54" s="47">
        <v>0</v>
      </c>
      <c r="J54" s="47">
        <v>0</v>
      </c>
      <c r="K54" s="47">
        <v>0</v>
      </c>
      <c r="L54" s="47">
        <v>11.16</v>
      </c>
      <c r="M54" s="75">
        <v>0</v>
      </c>
      <c r="N54" s="74">
        <v>0</v>
      </c>
      <c r="O54" s="47">
        <v>-10</v>
      </c>
      <c r="P54" s="47">
        <v>-14</v>
      </c>
      <c r="Q54" s="47">
        <v>0</v>
      </c>
      <c r="R54" s="47">
        <v>0</v>
      </c>
      <c r="S54" s="75">
        <v>0</v>
      </c>
      <c r="U54" s="74">
        <v>-24.5</v>
      </c>
      <c r="V54" s="75">
        <v>12.13</v>
      </c>
      <c r="W54">
        <v>0</v>
      </c>
      <c r="X54">
        <v>-10</v>
      </c>
      <c r="Y54">
        <v>0.68</v>
      </c>
      <c r="Z54">
        <v>-0.5</v>
      </c>
      <c r="AA54">
        <v>11.16</v>
      </c>
      <c r="AB54">
        <v>0</v>
      </c>
      <c r="AC54">
        <v>0</v>
      </c>
      <c r="AD54">
        <v>0.28999999999999998</v>
      </c>
      <c r="AE54">
        <v>-14</v>
      </c>
    </row>
    <row r="55" spans="7:31">
      <c r="G55" t="s">
        <v>97</v>
      </c>
      <c r="H55" s="74">
        <v>4.8499999999999996</v>
      </c>
      <c r="I55" s="47">
        <v>0</v>
      </c>
      <c r="J55" s="47">
        <v>0</v>
      </c>
      <c r="K55" s="47">
        <v>0</v>
      </c>
      <c r="L55" s="47">
        <v>8.73</v>
      </c>
      <c r="M55" s="75">
        <v>0</v>
      </c>
      <c r="N55" s="74">
        <v>0</v>
      </c>
      <c r="O55" s="47">
        <v>-10</v>
      </c>
      <c r="P55" s="47">
        <v>-37</v>
      </c>
      <c r="Q55" s="47">
        <v>0</v>
      </c>
      <c r="R55" s="47">
        <v>0</v>
      </c>
      <c r="S55" s="75">
        <v>0</v>
      </c>
      <c r="U55" s="74">
        <v>-47.5</v>
      </c>
      <c r="V55" s="75">
        <v>13.58</v>
      </c>
      <c r="W55">
        <v>3.88</v>
      </c>
      <c r="X55">
        <v>-10</v>
      </c>
      <c r="Y55">
        <v>0.68</v>
      </c>
      <c r="Z55">
        <v>-0.5</v>
      </c>
      <c r="AA55">
        <v>8.73</v>
      </c>
      <c r="AB55">
        <v>0</v>
      </c>
      <c r="AC55">
        <v>0</v>
      </c>
      <c r="AD55">
        <v>0.28999999999999998</v>
      </c>
      <c r="AE55">
        <v>-37</v>
      </c>
    </row>
    <row r="56" spans="7:31">
      <c r="G56" t="s">
        <v>98</v>
      </c>
      <c r="H56" s="74">
        <v>14.549999999999999</v>
      </c>
      <c r="I56" s="47">
        <v>0</v>
      </c>
      <c r="J56" s="47">
        <v>0</v>
      </c>
      <c r="K56" s="47">
        <v>0</v>
      </c>
      <c r="L56" s="47">
        <v>7.76</v>
      </c>
      <c r="M56" s="75">
        <v>0</v>
      </c>
      <c r="N56" s="74">
        <v>0</v>
      </c>
      <c r="O56" s="47">
        <v>-10</v>
      </c>
      <c r="P56" s="47">
        <v>-36</v>
      </c>
      <c r="Q56" s="47">
        <v>0</v>
      </c>
      <c r="R56" s="47">
        <v>0</v>
      </c>
      <c r="S56" s="75">
        <v>0</v>
      </c>
      <c r="U56" s="74">
        <v>-46.5</v>
      </c>
      <c r="V56" s="75">
        <v>22.31</v>
      </c>
      <c r="W56">
        <v>13.58</v>
      </c>
      <c r="X56">
        <v>-10</v>
      </c>
      <c r="Y56">
        <v>0.68</v>
      </c>
      <c r="Z56">
        <v>-0.5</v>
      </c>
      <c r="AA56">
        <v>7.76</v>
      </c>
      <c r="AB56">
        <v>0</v>
      </c>
      <c r="AC56">
        <v>0</v>
      </c>
      <c r="AD56">
        <v>0.28999999999999998</v>
      </c>
      <c r="AE56">
        <v>-36</v>
      </c>
    </row>
    <row r="57" spans="7:31">
      <c r="G57" t="s">
        <v>99</v>
      </c>
      <c r="H57" s="74">
        <v>26.189999999999998</v>
      </c>
      <c r="I57" s="47">
        <v>0</v>
      </c>
      <c r="J57" s="47">
        <v>0</v>
      </c>
      <c r="K57" s="47">
        <v>0</v>
      </c>
      <c r="L57" s="47">
        <v>8.73</v>
      </c>
      <c r="M57" s="75">
        <v>0</v>
      </c>
      <c r="N57" s="74">
        <v>0</v>
      </c>
      <c r="O57" s="47">
        <v>-20</v>
      </c>
      <c r="P57" s="47">
        <v>-31</v>
      </c>
      <c r="Q57" s="47">
        <v>0</v>
      </c>
      <c r="R57" s="47">
        <v>0</v>
      </c>
      <c r="S57" s="75">
        <v>0</v>
      </c>
      <c r="U57" s="74">
        <v>-51.5</v>
      </c>
      <c r="V57" s="75">
        <v>34.92</v>
      </c>
      <c r="W57">
        <v>25.22</v>
      </c>
      <c r="X57">
        <v>-20</v>
      </c>
      <c r="Y57">
        <v>0.68</v>
      </c>
      <c r="Z57">
        <v>-0.5</v>
      </c>
      <c r="AA57">
        <v>8.73</v>
      </c>
      <c r="AB57">
        <v>0</v>
      </c>
      <c r="AC57">
        <v>0</v>
      </c>
      <c r="AD57">
        <v>0.28999999999999998</v>
      </c>
      <c r="AE57">
        <v>-31</v>
      </c>
    </row>
    <row r="58" spans="7:31">
      <c r="G58" t="s">
        <v>100</v>
      </c>
      <c r="H58" s="74">
        <v>29.099999999999998</v>
      </c>
      <c r="I58" s="47">
        <v>0</v>
      </c>
      <c r="J58" s="47">
        <v>0</v>
      </c>
      <c r="K58" s="47">
        <v>0</v>
      </c>
      <c r="L58" s="47">
        <v>11.64</v>
      </c>
      <c r="M58" s="75">
        <v>0</v>
      </c>
      <c r="N58" s="74">
        <v>0</v>
      </c>
      <c r="O58" s="47">
        <v>-10</v>
      </c>
      <c r="P58" s="47">
        <v>-8</v>
      </c>
      <c r="Q58" s="47">
        <v>0</v>
      </c>
      <c r="R58" s="47">
        <v>0</v>
      </c>
      <c r="S58" s="75">
        <v>0</v>
      </c>
      <c r="U58" s="74">
        <v>-18.5</v>
      </c>
      <c r="V58" s="75">
        <v>40.74</v>
      </c>
      <c r="W58">
        <v>28.13</v>
      </c>
      <c r="X58">
        <v>-10</v>
      </c>
      <c r="Y58">
        <v>0.68</v>
      </c>
      <c r="Z58">
        <v>-0.5</v>
      </c>
      <c r="AA58">
        <v>11.64</v>
      </c>
      <c r="AB58">
        <v>0</v>
      </c>
      <c r="AC58">
        <v>0</v>
      </c>
      <c r="AD58">
        <v>0.28999999999999998</v>
      </c>
      <c r="AE58">
        <v>-8</v>
      </c>
    </row>
    <row r="59" spans="7:31">
      <c r="G59" t="s">
        <v>101</v>
      </c>
      <c r="H59" s="74">
        <v>34.93</v>
      </c>
      <c r="I59" s="47">
        <v>0</v>
      </c>
      <c r="J59" s="47">
        <v>10.67</v>
      </c>
      <c r="K59" s="47">
        <v>0</v>
      </c>
      <c r="L59" s="47">
        <v>6.79</v>
      </c>
      <c r="M59" s="75">
        <v>0</v>
      </c>
      <c r="N59" s="74">
        <v>0</v>
      </c>
      <c r="O59" s="47">
        <v>-25</v>
      </c>
      <c r="P59" s="47">
        <v>0</v>
      </c>
      <c r="Q59" s="47">
        <v>0</v>
      </c>
      <c r="R59" s="47">
        <v>0</v>
      </c>
      <c r="S59" s="75">
        <v>0</v>
      </c>
      <c r="U59" s="74">
        <v>-25.5</v>
      </c>
      <c r="V59" s="75">
        <v>52.39</v>
      </c>
      <c r="W59">
        <v>33.96</v>
      </c>
      <c r="X59">
        <v>-25</v>
      </c>
      <c r="Y59">
        <v>0.68</v>
      </c>
      <c r="Z59">
        <v>-0.5</v>
      </c>
      <c r="AA59">
        <v>6.79</v>
      </c>
      <c r="AB59">
        <v>0</v>
      </c>
      <c r="AC59">
        <v>0</v>
      </c>
      <c r="AD59">
        <v>0.28999999999999998</v>
      </c>
      <c r="AE59">
        <v>10.67</v>
      </c>
    </row>
    <row r="60" spans="7:31">
      <c r="G60" t="s">
        <v>102</v>
      </c>
      <c r="H60" s="74">
        <v>45.6</v>
      </c>
      <c r="I60" s="47">
        <v>0</v>
      </c>
      <c r="J60" s="47">
        <v>11.64</v>
      </c>
      <c r="K60" s="47">
        <v>0</v>
      </c>
      <c r="L60" s="47">
        <v>6.79</v>
      </c>
      <c r="M60" s="75">
        <v>0</v>
      </c>
      <c r="N60" s="74">
        <v>0</v>
      </c>
      <c r="O60" s="47">
        <v>-6</v>
      </c>
      <c r="P60" s="47">
        <v>0</v>
      </c>
      <c r="Q60" s="47">
        <v>0</v>
      </c>
      <c r="R60" s="47">
        <v>0</v>
      </c>
      <c r="S60" s="75">
        <v>0</v>
      </c>
      <c r="U60" s="74">
        <v>-6.5</v>
      </c>
      <c r="V60" s="75">
        <v>64.03</v>
      </c>
      <c r="W60">
        <v>44.63</v>
      </c>
      <c r="X60">
        <v>-6</v>
      </c>
      <c r="Y60">
        <v>0.68</v>
      </c>
      <c r="Z60">
        <v>-0.5</v>
      </c>
      <c r="AA60">
        <v>6.79</v>
      </c>
      <c r="AB60">
        <v>0</v>
      </c>
      <c r="AC60">
        <v>0</v>
      </c>
      <c r="AD60">
        <v>0.28999999999999998</v>
      </c>
      <c r="AE60">
        <v>11.64</v>
      </c>
    </row>
    <row r="61" spans="7:31">
      <c r="G61" t="s">
        <v>103</v>
      </c>
      <c r="H61" s="74">
        <v>5.8199999999999994</v>
      </c>
      <c r="I61" s="47">
        <v>0</v>
      </c>
      <c r="J61" s="47">
        <v>0</v>
      </c>
      <c r="K61" s="47">
        <v>0</v>
      </c>
      <c r="L61" s="47">
        <v>6.79</v>
      </c>
      <c r="M61" s="75">
        <v>0</v>
      </c>
      <c r="N61" s="74">
        <v>0</v>
      </c>
      <c r="O61" s="47">
        <v>-10</v>
      </c>
      <c r="P61" s="47">
        <v>-15</v>
      </c>
      <c r="Q61" s="47">
        <v>0</v>
      </c>
      <c r="R61" s="47">
        <v>0</v>
      </c>
      <c r="S61" s="75">
        <v>0</v>
      </c>
      <c r="U61" s="74">
        <v>-25.5</v>
      </c>
      <c r="V61" s="75">
        <v>12.61</v>
      </c>
      <c r="W61">
        <v>4.8499999999999996</v>
      </c>
      <c r="X61">
        <v>-10</v>
      </c>
      <c r="Y61">
        <v>0.68</v>
      </c>
      <c r="Z61">
        <v>-0.5</v>
      </c>
      <c r="AA61">
        <v>6.79</v>
      </c>
      <c r="AB61">
        <v>0</v>
      </c>
      <c r="AC61">
        <v>0</v>
      </c>
      <c r="AD61">
        <v>0.28999999999999998</v>
      </c>
      <c r="AE61">
        <v>-15</v>
      </c>
    </row>
    <row r="62" spans="7:31">
      <c r="G62" t="s">
        <v>104</v>
      </c>
      <c r="H62" s="74">
        <v>36.86</v>
      </c>
      <c r="I62" s="47">
        <v>0</v>
      </c>
      <c r="J62" s="47">
        <v>0</v>
      </c>
      <c r="K62" s="47">
        <v>0</v>
      </c>
      <c r="L62" s="47">
        <v>6.79</v>
      </c>
      <c r="M62" s="75">
        <v>0</v>
      </c>
      <c r="N62" s="74">
        <v>0</v>
      </c>
      <c r="O62" s="47">
        <v>0</v>
      </c>
      <c r="P62" s="47">
        <v>-10</v>
      </c>
      <c r="Q62" s="47">
        <v>0</v>
      </c>
      <c r="R62" s="47">
        <v>0</v>
      </c>
      <c r="S62" s="75">
        <v>0</v>
      </c>
      <c r="U62" s="74">
        <v>-10.5</v>
      </c>
      <c r="V62" s="75">
        <v>43.65</v>
      </c>
      <c r="W62">
        <v>35.89</v>
      </c>
      <c r="X62">
        <v>0</v>
      </c>
      <c r="Y62">
        <v>0.68</v>
      </c>
      <c r="Z62">
        <v>-0.5</v>
      </c>
      <c r="AA62">
        <v>6.79</v>
      </c>
      <c r="AB62">
        <v>0</v>
      </c>
      <c r="AC62">
        <v>0</v>
      </c>
      <c r="AD62">
        <v>0.28999999999999998</v>
      </c>
      <c r="AE62">
        <v>-10</v>
      </c>
    </row>
    <row r="63" spans="7:31">
      <c r="G63" t="s">
        <v>105</v>
      </c>
      <c r="H63" s="74">
        <v>24.25</v>
      </c>
      <c r="I63" s="47">
        <v>0</v>
      </c>
      <c r="J63" s="47">
        <v>0</v>
      </c>
      <c r="K63" s="47">
        <v>0</v>
      </c>
      <c r="L63" s="47">
        <v>6.79</v>
      </c>
      <c r="M63" s="75">
        <v>0</v>
      </c>
      <c r="N63" s="74">
        <v>0</v>
      </c>
      <c r="O63" s="47">
        <v>0</v>
      </c>
      <c r="P63" s="47">
        <v>-29</v>
      </c>
      <c r="Q63" s="47">
        <v>0</v>
      </c>
      <c r="R63" s="47">
        <v>0</v>
      </c>
      <c r="S63" s="75">
        <v>0</v>
      </c>
      <c r="U63" s="74">
        <v>-29.5</v>
      </c>
      <c r="V63" s="75">
        <v>31.04</v>
      </c>
      <c r="W63">
        <v>23.28</v>
      </c>
      <c r="X63">
        <v>0</v>
      </c>
      <c r="Y63">
        <v>0.68</v>
      </c>
      <c r="Z63">
        <v>-0.5</v>
      </c>
      <c r="AA63">
        <v>6.79</v>
      </c>
      <c r="AB63">
        <v>0</v>
      </c>
      <c r="AC63">
        <v>0</v>
      </c>
      <c r="AD63">
        <v>0.28999999999999998</v>
      </c>
      <c r="AE63">
        <v>-29</v>
      </c>
    </row>
    <row r="64" spans="7:31">
      <c r="G64" t="s">
        <v>106</v>
      </c>
      <c r="H64" s="74">
        <v>63.06</v>
      </c>
      <c r="I64" s="47">
        <v>0</v>
      </c>
      <c r="J64" s="47">
        <v>0</v>
      </c>
      <c r="K64" s="47">
        <v>0</v>
      </c>
      <c r="L64" s="47">
        <v>7.76</v>
      </c>
      <c r="M64" s="75">
        <v>0</v>
      </c>
      <c r="N64" s="74">
        <v>0</v>
      </c>
      <c r="O64" s="47">
        <v>0</v>
      </c>
      <c r="P64" s="47">
        <v>-31</v>
      </c>
      <c r="Q64" s="47">
        <v>0</v>
      </c>
      <c r="R64" s="47">
        <v>0</v>
      </c>
      <c r="S64" s="75">
        <v>0</v>
      </c>
      <c r="U64" s="74">
        <v>-31.5</v>
      </c>
      <c r="V64" s="75">
        <v>70.819999999999993</v>
      </c>
      <c r="W64">
        <v>62.09</v>
      </c>
      <c r="X64">
        <v>0</v>
      </c>
      <c r="Y64">
        <v>0.68</v>
      </c>
      <c r="Z64">
        <v>-0.5</v>
      </c>
      <c r="AA64">
        <v>7.76</v>
      </c>
      <c r="AB64">
        <v>0</v>
      </c>
      <c r="AC64">
        <v>0</v>
      </c>
      <c r="AD64">
        <v>0.28999999999999998</v>
      </c>
      <c r="AE64">
        <v>-31</v>
      </c>
    </row>
    <row r="65" spans="7:31">
      <c r="G65" t="s">
        <v>107</v>
      </c>
      <c r="H65" s="74">
        <v>15.52</v>
      </c>
      <c r="I65" s="47">
        <v>0</v>
      </c>
      <c r="J65" s="47">
        <v>0</v>
      </c>
      <c r="K65" s="47">
        <v>0</v>
      </c>
      <c r="L65" s="47">
        <v>8.73</v>
      </c>
      <c r="M65" s="75">
        <v>0</v>
      </c>
      <c r="N65" s="74">
        <v>0</v>
      </c>
      <c r="O65" s="47">
        <v>0</v>
      </c>
      <c r="P65" s="47">
        <v>-41</v>
      </c>
      <c r="Q65" s="47">
        <v>0</v>
      </c>
      <c r="R65" s="47">
        <v>0</v>
      </c>
      <c r="S65" s="75">
        <v>0</v>
      </c>
      <c r="U65" s="74">
        <v>-41.5</v>
      </c>
      <c r="V65" s="75">
        <v>24.25</v>
      </c>
      <c r="W65">
        <v>14.55</v>
      </c>
      <c r="X65">
        <v>0</v>
      </c>
      <c r="Y65">
        <v>0.68</v>
      </c>
      <c r="Z65">
        <v>-0.5</v>
      </c>
      <c r="AA65">
        <v>8.73</v>
      </c>
      <c r="AB65">
        <v>0</v>
      </c>
      <c r="AC65">
        <v>0</v>
      </c>
      <c r="AD65">
        <v>0.28999999999999998</v>
      </c>
      <c r="AE65">
        <v>-41</v>
      </c>
    </row>
    <row r="66" spans="7:31">
      <c r="G66" t="s">
        <v>108</v>
      </c>
      <c r="H66" s="74">
        <v>0.97</v>
      </c>
      <c r="I66" s="47">
        <v>0</v>
      </c>
      <c r="J66" s="47">
        <v>0</v>
      </c>
      <c r="K66" s="47">
        <v>0</v>
      </c>
      <c r="L66" s="47">
        <v>8.73</v>
      </c>
      <c r="M66" s="75">
        <v>0</v>
      </c>
      <c r="N66" s="74">
        <v>-14</v>
      </c>
      <c r="O66" s="47">
        <v>0</v>
      </c>
      <c r="P66" s="47">
        <v>-39</v>
      </c>
      <c r="Q66" s="47">
        <v>0</v>
      </c>
      <c r="R66" s="47">
        <v>0</v>
      </c>
      <c r="S66" s="75">
        <v>0</v>
      </c>
      <c r="U66" s="74">
        <v>-53.5</v>
      </c>
      <c r="V66" s="75">
        <v>9.6999999999999993</v>
      </c>
      <c r="W66">
        <v>-14</v>
      </c>
      <c r="X66">
        <v>0</v>
      </c>
      <c r="Y66">
        <v>0.68</v>
      </c>
      <c r="Z66">
        <v>-0.5</v>
      </c>
      <c r="AA66">
        <v>8.73</v>
      </c>
      <c r="AB66">
        <v>0</v>
      </c>
      <c r="AC66">
        <v>0</v>
      </c>
      <c r="AD66">
        <v>0.28999999999999998</v>
      </c>
      <c r="AE66">
        <v>-39</v>
      </c>
    </row>
    <row r="67" spans="7:31">
      <c r="G67" t="s">
        <v>109</v>
      </c>
      <c r="H67" s="74">
        <v>0.97</v>
      </c>
      <c r="I67" s="47">
        <v>14.55</v>
      </c>
      <c r="J67" s="47">
        <v>0</v>
      </c>
      <c r="K67" s="47">
        <v>0</v>
      </c>
      <c r="L67" s="47">
        <v>8.73</v>
      </c>
      <c r="M67" s="75">
        <v>0</v>
      </c>
      <c r="N67" s="74">
        <v>-32</v>
      </c>
      <c r="O67" s="47">
        <v>0</v>
      </c>
      <c r="P67" s="47">
        <v>-48</v>
      </c>
      <c r="Q67" s="47">
        <v>0</v>
      </c>
      <c r="R67" s="47">
        <v>0</v>
      </c>
      <c r="S67" s="75">
        <v>0</v>
      </c>
      <c r="U67" s="74">
        <v>-80.5</v>
      </c>
      <c r="V67" s="75">
        <v>24.25</v>
      </c>
      <c r="W67">
        <v>-32</v>
      </c>
      <c r="X67">
        <v>14.55</v>
      </c>
      <c r="Y67">
        <v>0.68</v>
      </c>
      <c r="Z67">
        <v>-0.5</v>
      </c>
      <c r="AA67">
        <v>8.73</v>
      </c>
      <c r="AB67">
        <v>0</v>
      </c>
      <c r="AC67">
        <v>0</v>
      </c>
      <c r="AD67">
        <v>0.28999999999999998</v>
      </c>
      <c r="AE67">
        <v>-48</v>
      </c>
    </row>
    <row r="68" spans="7:31">
      <c r="G68" t="s">
        <v>110</v>
      </c>
      <c r="H68" s="74">
        <v>0.97</v>
      </c>
      <c r="I68" s="47">
        <v>24.25</v>
      </c>
      <c r="J68" s="47">
        <v>0</v>
      </c>
      <c r="K68" s="47">
        <v>0</v>
      </c>
      <c r="L68" s="47">
        <v>8.73</v>
      </c>
      <c r="M68" s="75">
        <v>11.45</v>
      </c>
      <c r="N68" s="74">
        <v>-31</v>
      </c>
      <c r="O68" s="47">
        <v>0</v>
      </c>
      <c r="P68" s="47">
        <v>-101</v>
      </c>
      <c r="Q68" s="47">
        <v>0</v>
      </c>
      <c r="R68" s="47">
        <v>0</v>
      </c>
      <c r="S68" s="75">
        <v>0</v>
      </c>
      <c r="U68" s="74">
        <v>-132.5</v>
      </c>
      <c r="V68" s="75">
        <v>45.4</v>
      </c>
      <c r="W68">
        <v>-31</v>
      </c>
      <c r="X68">
        <v>24.25</v>
      </c>
      <c r="Y68">
        <v>0.68</v>
      </c>
      <c r="Z68">
        <v>-0.5</v>
      </c>
      <c r="AA68">
        <v>8.73</v>
      </c>
      <c r="AB68">
        <v>0</v>
      </c>
      <c r="AC68">
        <v>11.45</v>
      </c>
      <c r="AD68">
        <v>0.28999999999999998</v>
      </c>
      <c r="AE68">
        <v>-101</v>
      </c>
    </row>
    <row r="69" spans="7:31">
      <c r="G69" t="s">
        <v>111</v>
      </c>
      <c r="H69" s="74">
        <v>0.68</v>
      </c>
      <c r="I69" s="47">
        <v>37.83</v>
      </c>
      <c r="J69" s="47">
        <v>0</v>
      </c>
      <c r="K69" s="47">
        <v>0</v>
      </c>
      <c r="L69" s="47">
        <v>9.6999999999999993</v>
      </c>
      <c r="M69" s="75">
        <v>0</v>
      </c>
      <c r="N69" s="74">
        <v>-66</v>
      </c>
      <c r="O69" s="47">
        <v>0</v>
      </c>
      <c r="P69" s="47">
        <v>-146</v>
      </c>
      <c r="Q69" s="47">
        <v>0</v>
      </c>
      <c r="R69" s="47">
        <v>0</v>
      </c>
      <c r="S69" s="75">
        <v>0</v>
      </c>
      <c r="U69" s="74">
        <v>-212.5</v>
      </c>
      <c r="V69" s="75">
        <v>48.21</v>
      </c>
      <c r="W69">
        <v>-66</v>
      </c>
      <c r="X69">
        <v>37.83</v>
      </c>
      <c r="Y69">
        <v>0.68</v>
      </c>
      <c r="Z69">
        <v>-0.5</v>
      </c>
      <c r="AA69">
        <v>9.6999999999999993</v>
      </c>
      <c r="AB69">
        <v>0</v>
      </c>
      <c r="AC69">
        <v>0</v>
      </c>
      <c r="AD69">
        <v>0</v>
      </c>
      <c r="AE69">
        <v>-146</v>
      </c>
    </row>
    <row r="70" spans="7:31">
      <c r="G70" t="s">
        <v>112</v>
      </c>
      <c r="H70" s="74">
        <v>0.97</v>
      </c>
      <c r="I70" s="47">
        <v>48.51</v>
      </c>
      <c r="J70" s="47">
        <v>0</v>
      </c>
      <c r="K70" s="47">
        <v>0</v>
      </c>
      <c r="L70" s="47">
        <v>9.6999999999999993</v>
      </c>
      <c r="M70" s="75">
        <v>0</v>
      </c>
      <c r="N70" s="74">
        <v>-88</v>
      </c>
      <c r="O70" s="47">
        <v>0</v>
      </c>
      <c r="P70" s="47">
        <v>-142</v>
      </c>
      <c r="Q70" s="47">
        <v>0</v>
      </c>
      <c r="R70" s="47">
        <v>0</v>
      </c>
      <c r="S70" s="75">
        <v>0</v>
      </c>
      <c r="U70" s="74">
        <v>-230.5</v>
      </c>
      <c r="V70" s="75">
        <v>59.18</v>
      </c>
      <c r="W70">
        <v>-88</v>
      </c>
      <c r="X70">
        <v>48.51</v>
      </c>
      <c r="Y70">
        <v>0.68</v>
      </c>
      <c r="Z70">
        <v>-0.5</v>
      </c>
      <c r="AA70">
        <v>9.6999999999999993</v>
      </c>
      <c r="AB70">
        <v>0</v>
      </c>
      <c r="AC70">
        <v>0</v>
      </c>
      <c r="AD70">
        <v>0.28999999999999998</v>
      </c>
      <c r="AE70">
        <v>-142</v>
      </c>
    </row>
    <row r="71" spans="7:31">
      <c r="G71" t="s">
        <v>113</v>
      </c>
      <c r="H71" s="74">
        <v>0.48</v>
      </c>
      <c r="I71" s="47">
        <v>106.72</v>
      </c>
      <c r="J71" s="47">
        <v>0</v>
      </c>
      <c r="K71" s="47">
        <v>0</v>
      </c>
      <c r="L71" s="47">
        <v>9.6999999999999993</v>
      </c>
      <c r="M71" s="75">
        <v>0</v>
      </c>
      <c r="N71" s="74">
        <v>-55</v>
      </c>
      <c r="O71" s="47">
        <v>0</v>
      </c>
      <c r="P71" s="47">
        <v>-115</v>
      </c>
      <c r="Q71" s="47">
        <v>0</v>
      </c>
      <c r="R71" s="47">
        <v>0</v>
      </c>
      <c r="S71" s="75">
        <v>0</v>
      </c>
      <c r="U71" s="74">
        <v>-170.5</v>
      </c>
      <c r="V71" s="75">
        <v>116.9</v>
      </c>
      <c r="W71">
        <v>-55</v>
      </c>
      <c r="X71">
        <v>106.72</v>
      </c>
      <c r="Y71">
        <v>0.19</v>
      </c>
      <c r="Z71">
        <v>-0.5</v>
      </c>
      <c r="AA71">
        <v>9.6999999999999993</v>
      </c>
      <c r="AB71">
        <v>0</v>
      </c>
      <c r="AC71">
        <v>0</v>
      </c>
      <c r="AD71">
        <v>0.28999999999999998</v>
      </c>
      <c r="AE71">
        <v>-115</v>
      </c>
    </row>
    <row r="72" spans="7:31">
      <c r="G72" t="s">
        <v>114</v>
      </c>
      <c r="H72" s="74">
        <v>0.48</v>
      </c>
      <c r="I72" s="47">
        <v>116.42</v>
      </c>
      <c r="J72" s="47">
        <v>0</v>
      </c>
      <c r="K72" s="47">
        <v>0</v>
      </c>
      <c r="L72" s="47">
        <v>9.6999999999999993</v>
      </c>
      <c r="M72" s="75">
        <v>0</v>
      </c>
      <c r="N72" s="74">
        <v>-18</v>
      </c>
      <c r="O72" s="47">
        <v>0</v>
      </c>
      <c r="P72" s="47">
        <v>-90</v>
      </c>
      <c r="Q72" s="47">
        <v>0</v>
      </c>
      <c r="R72" s="47">
        <v>0</v>
      </c>
      <c r="S72" s="75">
        <v>0</v>
      </c>
      <c r="U72" s="74">
        <v>-108.5</v>
      </c>
      <c r="V72" s="75">
        <v>126.6</v>
      </c>
      <c r="W72">
        <v>-18</v>
      </c>
      <c r="X72">
        <v>116.42</v>
      </c>
      <c r="Y72">
        <v>0.19</v>
      </c>
      <c r="Z72">
        <v>-0.5</v>
      </c>
      <c r="AA72">
        <v>9.6999999999999993</v>
      </c>
      <c r="AB72">
        <v>0</v>
      </c>
      <c r="AC72">
        <v>0</v>
      </c>
      <c r="AD72">
        <v>0.28999999999999998</v>
      </c>
      <c r="AE72">
        <v>-90</v>
      </c>
    </row>
    <row r="73" spans="7:31">
      <c r="G73" t="s">
        <v>115</v>
      </c>
      <c r="H73" s="74">
        <v>16.68</v>
      </c>
      <c r="I73" s="47">
        <v>53.37</v>
      </c>
      <c r="J73" s="47">
        <v>0</v>
      </c>
      <c r="K73" s="47">
        <v>0</v>
      </c>
      <c r="L73" s="47">
        <v>9.6999999999999993</v>
      </c>
      <c r="M73" s="75">
        <v>0.87</v>
      </c>
      <c r="N73" s="74">
        <v>0</v>
      </c>
      <c r="O73" s="47">
        <v>0</v>
      </c>
      <c r="P73" s="47">
        <v>-99</v>
      </c>
      <c r="Q73" s="47">
        <v>0</v>
      </c>
      <c r="R73" s="47">
        <v>0</v>
      </c>
      <c r="S73" s="75">
        <v>0</v>
      </c>
      <c r="U73" s="74">
        <v>-99.5</v>
      </c>
      <c r="V73" s="75">
        <v>80.62</v>
      </c>
      <c r="W73">
        <v>16.489999999999998</v>
      </c>
      <c r="X73">
        <v>53.37</v>
      </c>
      <c r="Y73">
        <v>0.19</v>
      </c>
      <c r="Z73">
        <v>-0.5</v>
      </c>
      <c r="AA73">
        <v>9.6999999999999993</v>
      </c>
      <c r="AB73">
        <v>0</v>
      </c>
      <c r="AC73">
        <v>0.87</v>
      </c>
      <c r="AD73">
        <v>0</v>
      </c>
      <c r="AE73">
        <v>-99</v>
      </c>
    </row>
    <row r="74" spans="7:31">
      <c r="G74" t="s">
        <v>116</v>
      </c>
      <c r="H74" s="74">
        <v>38.03</v>
      </c>
      <c r="I74" s="47">
        <v>0</v>
      </c>
      <c r="J74" s="47">
        <v>0</v>
      </c>
      <c r="K74" s="47">
        <v>0</v>
      </c>
      <c r="L74" s="47">
        <v>9.6999999999999993</v>
      </c>
      <c r="M74" s="75">
        <v>7.66</v>
      </c>
      <c r="N74" s="74">
        <v>0</v>
      </c>
      <c r="O74" s="47">
        <v>-30</v>
      </c>
      <c r="P74" s="47">
        <v>-4</v>
      </c>
      <c r="Q74" s="47">
        <v>0</v>
      </c>
      <c r="R74" s="47">
        <v>0</v>
      </c>
      <c r="S74" s="75">
        <v>0</v>
      </c>
      <c r="U74" s="74">
        <v>-34.5</v>
      </c>
      <c r="V74" s="75">
        <v>55.39</v>
      </c>
      <c r="W74">
        <v>37.840000000000003</v>
      </c>
      <c r="X74">
        <v>-30</v>
      </c>
      <c r="Y74">
        <v>0.19</v>
      </c>
      <c r="Z74">
        <v>-0.5</v>
      </c>
      <c r="AA74">
        <v>9.6999999999999993</v>
      </c>
      <c r="AB74">
        <v>0</v>
      </c>
      <c r="AC74">
        <v>7.66</v>
      </c>
      <c r="AD74">
        <v>0</v>
      </c>
      <c r="AE74">
        <v>-4</v>
      </c>
    </row>
    <row r="75" spans="7:31">
      <c r="G75" t="s">
        <v>117</v>
      </c>
      <c r="H75" s="74">
        <v>16.68</v>
      </c>
      <c r="I75" s="47">
        <v>20.37</v>
      </c>
      <c r="J75" s="47">
        <v>116.42</v>
      </c>
      <c r="K75" s="47">
        <v>0</v>
      </c>
      <c r="L75" s="47">
        <v>9.6999999999999993</v>
      </c>
      <c r="M75" s="75">
        <v>13.29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-0.5</v>
      </c>
      <c r="V75" s="75">
        <v>176.46</v>
      </c>
      <c r="W75">
        <v>16.489999999999998</v>
      </c>
      <c r="X75">
        <v>20.37</v>
      </c>
      <c r="Y75">
        <v>0.19</v>
      </c>
      <c r="Z75">
        <v>-0.5</v>
      </c>
      <c r="AA75">
        <v>9.6999999999999993</v>
      </c>
      <c r="AB75">
        <v>0</v>
      </c>
      <c r="AC75">
        <v>13.29</v>
      </c>
      <c r="AD75">
        <v>0</v>
      </c>
      <c r="AE75">
        <v>116.42</v>
      </c>
    </row>
    <row r="76" spans="7:31">
      <c r="G76" t="s">
        <v>118</v>
      </c>
      <c r="H76" s="74">
        <v>0.19</v>
      </c>
      <c r="I76" s="47">
        <v>0</v>
      </c>
      <c r="J76" s="47">
        <v>67.91</v>
      </c>
      <c r="K76" s="47">
        <v>0</v>
      </c>
      <c r="L76" s="47">
        <v>9.6999999999999993</v>
      </c>
      <c r="M76" s="75">
        <v>10.09</v>
      </c>
      <c r="N76" s="74">
        <v>-47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-47.5</v>
      </c>
      <c r="V76" s="75">
        <v>87.89</v>
      </c>
      <c r="W76">
        <v>-47</v>
      </c>
      <c r="X76">
        <v>0</v>
      </c>
      <c r="Y76">
        <v>0.19</v>
      </c>
      <c r="Z76">
        <v>-0.5</v>
      </c>
      <c r="AA76">
        <v>9.6999999999999993</v>
      </c>
      <c r="AB76">
        <v>0</v>
      </c>
      <c r="AC76">
        <v>10.09</v>
      </c>
      <c r="AD76">
        <v>0</v>
      </c>
      <c r="AE76">
        <v>67.91</v>
      </c>
    </row>
    <row r="77" spans="7:31">
      <c r="G77" t="s">
        <v>119</v>
      </c>
      <c r="H77" s="74">
        <v>0.16</v>
      </c>
      <c r="I77" s="47">
        <v>0</v>
      </c>
      <c r="J77" s="47">
        <v>57.63</v>
      </c>
      <c r="K77" s="47">
        <v>0</v>
      </c>
      <c r="L77" s="47">
        <v>8.24</v>
      </c>
      <c r="M77" s="75">
        <v>9.0500000000000007</v>
      </c>
      <c r="N77" s="74">
        <v>-43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-43.5</v>
      </c>
      <c r="V77" s="75">
        <v>75.08</v>
      </c>
      <c r="W77">
        <v>-43</v>
      </c>
      <c r="X77">
        <v>0</v>
      </c>
      <c r="Y77">
        <v>0.16</v>
      </c>
      <c r="Z77">
        <v>-0.5</v>
      </c>
      <c r="AA77">
        <v>8.24</v>
      </c>
      <c r="AB77">
        <v>0</v>
      </c>
      <c r="AC77">
        <v>9.0500000000000007</v>
      </c>
      <c r="AD77">
        <v>0</v>
      </c>
      <c r="AE77">
        <v>57.63</v>
      </c>
    </row>
    <row r="78" spans="7:31">
      <c r="G78" t="s">
        <v>120</v>
      </c>
      <c r="H78" s="74">
        <v>0.16</v>
      </c>
      <c r="I78" s="47">
        <v>0</v>
      </c>
      <c r="J78" s="47">
        <v>57.69</v>
      </c>
      <c r="K78" s="47">
        <v>0</v>
      </c>
      <c r="L78" s="47">
        <v>7.69</v>
      </c>
      <c r="M78" s="75">
        <v>7.69</v>
      </c>
      <c r="N78" s="74">
        <v>-45</v>
      </c>
      <c r="O78" s="47">
        <v>0</v>
      </c>
      <c r="P78" s="47">
        <v>0</v>
      </c>
      <c r="Q78" s="47">
        <v>-10</v>
      </c>
      <c r="R78" s="47">
        <v>0</v>
      </c>
      <c r="S78" s="75">
        <v>0</v>
      </c>
      <c r="U78" s="74">
        <v>-55.5</v>
      </c>
      <c r="V78" s="75">
        <v>73.23</v>
      </c>
      <c r="W78">
        <v>-45</v>
      </c>
      <c r="X78">
        <v>0</v>
      </c>
      <c r="Y78">
        <v>0.16</v>
      </c>
      <c r="Z78">
        <v>-0.5</v>
      </c>
      <c r="AA78">
        <v>7.69</v>
      </c>
      <c r="AB78">
        <v>-10</v>
      </c>
      <c r="AC78">
        <v>7.69</v>
      </c>
      <c r="AD78">
        <v>0</v>
      </c>
      <c r="AE78">
        <v>57.69</v>
      </c>
    </row>
    <row r="79" spans="7:31">
      <c r="G79" t="s">
        <v>121</v>
      </c>
      <c r="H79" s="74">
        <v>0.1</v>
      </c>
      <c r="I79" s="47">
        <v>0</v>
      </c>
      <c r="J79" s="47">
        <v>69.38</v>
      </c>
      <c r="K79" s="47">
        <v>0</v>
      </c>
      <c r="L79" s="47">
        <v>5.03</v>
      </c>
      <c r="M79" s="75">
        <v>3.87</v>
      </c>
      <c r="N79" s="74">
        <v>-29</v>
      </c>
      <c r="O79" s="47">
        <v>0</v>
      </c>
      <c r="P79" s="47">
        <v>0</v>
      </c>
      <c r="Q79" s="47">
        <v>-16</v>
      </c>
      <c r="R79" s="47">
        <v>0</v>
      </c>
      <c r="S79" s="75">
        <v>0</v>
      </c>
      <c r="U79" s="74">
        <v>-45.8</v>
      </c>
      <c r="V79" s="75">
        <v>78.38</v>
      </c>
      <c r="W79">
        <v>-29</v>
      </c>
      <c r="X79">
        <v>0</v>
      </c>
      <c r="Y79">
        <v>0.1</v>
      </c>
      <c r="Z79">
        <v>-0.8</v>
      </c>
      <c r="AA79">
        <v>5.03</v>
      </c>
      <c r="AB79">
        <v>-16</v>
      </c>
      <c r="AC79">
        <v>3.87</v>
      </c>
      <c r="AD79">
        <v>0</v>
      </c>
      <c r="AE79">
        <v>69.38</v>
      </c>
    </row>
    <row r="80" spans="7:31">
      <c r="G80" t="s">
        <v>122</v>
      </c>
      <c r="H80" s="74">
        <v>0.11</v>
      </c>
      <c r="I80" s="47">
        <v>0</v>
      </c>
      <c r="J80" s="47">
        <v>67.430000000000007</v>
      </c>
      <c r="K80" s="47">
        <v>0</v>
      </c>
      <c r="L80" s="47">
        <v>5.39</v>
      </c>
      <c r="M80" s="75">
        <v>4.37</v>
      </c>
      <c r="N80" s="74">
        <v>-26</v>
      </c>
      <c r="O80" s="47">
        <v>-10</v>
      </c>
      <c r="P80" s="47">
        <v>0</v>
      </c>
      <c r="Q80" s="47">
        <v>-21</v>
      </c>
      <c r="R80" s="47">
        <v>0</v>
      </c>
      <c r="S80" s="75">
        <v>0</v>
      </c>
      <c r="U80" s="74">
        <v>-57.8</v>
      </c>
      <c r="V80" s="75">
        <v>77.3</v>
      </c>
      <c r="W80">
        <v>-26</v>
      </c>
      <c r="X80">
        <v>-10</v>
      </c>
      <c r="Y80">
        <v>0.11</v>
      </c>
      <c r="Z80">
        <v>-0.8</v>
      </c>
      <c r="AA80">
        <v>5.39</v>
      </c>
      <c r="AB80">
        <v>-21</v>
      </c>
      <c r="AC80">
        <v>4.37</v>
      </c>
      <c r="AD80">
        <v>0</v>
      </c>
      <c r="AE80">
        <v>67.430000000000007</v>
      </c>
    </row>
    <row r="81" spans="7:31">
      <c r="G81" t="s">
        <v>123</v>
      </c>
      <c r="H81" s="74">
        <v>0.15</v>
      </c>
      <c r="I81" s="47">
        <v>0</v>
      </c>
      <c r="J81" s="47">
        <v>154.4</v>
      </c>
      <c r="K81" s="47">
        <v>0</v>
      </c>
      <c r="L81" s="47">
        <v>7.11</v>
      </c>
      <c r="M81" s="75">
        <v>7.11</v>
      </c>
      <c r="N81" s="74">
        <v>-18</v>
      </c>
      <c r="O81" s="47">
        <v>-15</v>
      </c>
      <c r="P81" s="47">
        <v>0</v>
      </c>
      <c r="Q81" s="47">
        <v>-26</v>
      </c>
      <c r="R81" s="47">
        <v>0</v>
      </c>
      <c r="S81" s="75">
        <v>0</v>
      </c>
      <c r="U81" s="74">
        <v>-59.8</v>
      </c>
      <c r="V81" s="75">
        <v>168.77</v>
      </c>
      <c r="W81">
        <v>-18</v>
      </c>
      <c r="X81">
        <v>-15</v>
      </c>
      <c r="Y81">
        <v>0.15</v>
      </c>
      <c r="Z81">
        <v>-0.8</v>
      </c>
      <c r="AA81">
        <v>7.11</v>
      </c>
      <c r="AB81">
        <v>-26</v>
      </c>
      <c r="AC81">
        <v>7.11</v>
      </c>
      <c r="AD81">
        <v>0</v>
      </c>
      <c r="AE81">
        <v>154.4</v>
      </c>
    </row>
    <row r="82" spans="7:31">
      <c r="G82" t="s">
        <v>124</v>
      </c>
      <c r="H82" s="74">
        <v>3.3200000000000003</v>
      </c>
      <c r="I82" s="47">
        <v>0</v>
      </c>
      <c r="J82" s="47">
        <v>158.1</v>
      </c>
      <c r="K82" s="47">
        <v>0</v>
      </c>
      <c r="L82" s="47">
        <v>7.51</v>
      </c>
      <c r="M82" s="75">
        <v>8.14</v>
      </c>
      <c r="N82" s="74">
        <v>0</v>
      </c>
      <c r="O82" s="47">
        <v>-15</v>
      </c>
      <c r="P82" s="47">
        <v>0</v>
      </c>
      <c r="Q82" s="47">
        <v>-31</v>
      </c>
      <c r="R82" s="47">
        <v>0</v>
      </c>
      <c r="S82" s="75">
        <v>0</v>
      </c>
      <c r="U82" s="74">
        <v>-46.8</v>
      </c>
      <c r="V82" s="75">
        <v>177.07</v>
      </c>
      <c r="W82">
        <v>3.16</v>
      </c>
      <c r="X82">
        <v>-15</v>
      </c>
      <c r="Y82">
        <v>0.16</v>
      </c>
      <c r="Z82">
        <v>-0.8</v>
      </c>
      <c r="AA82">
        <v>7.51</v>
      </c>
      <c r="AB82">
        <v>-31</v>
      </c>
      <c r="AC82">
        <v>8.14</v>
      </c>
      <c r="AD82">
        <v>0</v>
      </c>
      <c r="AE82">
        <v>158.1</v>
      </c>
    </row>
    <row r="83" spans="7:31">
      <c r="G83" t="s">
        <v>125</v>
      </c>
      <c r="H83" s="74">
        <v>0.19</v>
      </c>
      <c r="I83" s="47">
        <v>0</v>
      </c>
      <c r="J83" s="47">
        <v>0</v>
      </c>
      <c r="K83" s="47">
        <v>0</v>
      </c>
      <c r="L83" s="47">
        <v>8.73</v>
      </c>
      <c r="M83" s="75">
        <v>11.55</v>
      </c>
      <c r="N83" s="74">
        <v>-16</v>
      </c>
      <c r="O83" s="47">
        <v>-41</v>
      </c>
      <c r="P83" s="47">
        <v>0</v>
      </c>
      <c r="Q83" s="47">
        <v>-37</v>
      </c>
      <c r="R83" s="47">
        <v>0</v>
      </c>
      <c r="S83" s="75">
        <v>0</v>
      </c>
      <c r="U83" s="74">
        <v>-94.8</v>
      </c>
      <c r="V83" s="75">
        <v>20.47</v>
      </c>
      <c r="W83">
        <v>-16</v>
      </c>
      <c r="X83">
        <v>-41</v>
      </c>
      <c r="Y83">
        <v>0.19</v>
      </c>
      <c r="Z83">
        <v>-0.8</v>
      </c>
      <c r="AA83">
        <v>8.73</v>
      </c>
      <c r="AB83">
        <v>-37</v>
      </c>
      <c r="AC83">
        <v>11.55</v>
      </c>
      <c r="AD83">
        <v>0</v>
      </c>
      <c r="AE83">
        <v>0</v>
      </c>
    </row>
    <row r="84" spans="7:31">
      <c r="G84" t="s">
        <v>126</v>
      </c>
      <c r="H84" s="74">
        <v>19.600000000000001</v>
      </c>
      <c r="I84" s="47">
        <v>0</v>
      </c>
      <c r="J84" s="47">
        <v>0</v>
      </c>
      <c r="K84" s="47">
        <v>0</v>
      </c>
      <c r="L84" s="47">
        <v>8.73</v>
      </c>
      <c r="M84" s="75">
        <v>10.96</v>
      </c>
      <c r="N84" s="74">
        <v>0</v>
      </c>
      <c r="O84" s="47">
        <v>-38</v>
      </c>
      <c r="P84" s="47">
        <v>0</v>
      </c>
      <c r="Q84" s="47">
        <v>-42</v>
      </c>
      <c r="R84" s="47">
        <v>0</v>
      </c>
      <c r="S84" s="75">
        <v>0</v>
      </c>
      <c r="U84" s="74">
        <v>-80.8</v>
      </c>
      <c r="V84" s="75">
        <v>39.29</v>
      </c>
      <c r="W84">
        <v>19.41</v>
      </c>
      <c r="X84">
        <v>-38</v>
      </c>
      <c r="Y84">
        <v>0.19</v>
      </c>
      <c r="Z84">
        <v>-0.8</v>
      </c>
      <c r="AA84">
        <v>8.73</v>
      </c>
      <c r="AB84">
        <v>-42</v>
      </c>
      <c r="AC84">
        <v>10.96</v>
      </c>
      <c r="AD84">
        <v>0</v>
      </c>
      <c r="AE84">
        <v>0</v>
      </c>
    </row>
    <row r="85" spans="7:31">
      <c r="G85" t="s">
        <v>127</v>
      </c>
      <c r="H85" s="74">
        <v>0.19</v>
      </c>
      <c r="I85" s="47">
        <v>0</v>
      </c>
      <c r="J85" s="47">
        <v>0</v>
      </c>
      <c r="K85" s="47">
        <v>0</v>
      </c>
      <c r="L85" s="47">
        <v>8.25</v>
      </c>
      <c r="M85" s="75">
        <v>14.07</v>
      </c>
      <c r="N85" s="74">
        <v>-15</v>
      </c>
      <c r="O85" s="47">
        <v>-50</v>
      </c>
      <c r="P85" s="47">
        <v>-30</v>
      </c>
      <c r="Q85" s="47">
        <v>-35</v>
      </c>
      <c r="R85" s="47">
        <v>0</v>
      </c>
      <c r="S85" s="75">
        <v>0</v>
      </c>
      <c r="U85" s="74">
        <v>-130.80000000000001</v>
      </c>
      <c r="V85" s="75">
        <v>22.51</v>
      </c>
      <c r="W85">
        <v>-15</v>
      </c>
      <c r="X85">
        <v>-50</v>
      </c>
      <c r="Y85">
        <v>0.19</v>
      </c>
      <c r="Z85">
        <v>-0.8</v>
      </c>
      <c r="AA85">
        <v>8.25</v>
      </c>
      <c r="AB85">
        <v>-35</v>
      </c>
      <c r="AC85">
        <v>14.07</v>
      </c>
      <c r="AD85">
        <v>0</v>
      </c>
      <c r="AE85">
        <v>-30</v>
      </c>
    </row>
    <row r="86" spans="7:31">
      <c r="G86" t="s">
        <v>128</v>
      </c>
      <c r="H86" s="74">
        <v>0.19</v>
      </c>
      <c r="I86" s="47">
        <v>0</v>
      </c>
      <c r="J86" s="47">
        <v>0</v>
      </c>
      <c r="K86" s="47">
        <v>0</v>
      </c>
      <c r="L86" s="47">
        <v>8.0500000000000007</v>
      </c>
      <c r="M86" s="75">
        <v>15.04</v>
      </c>
      <c r="N86" s="74">
        <v>-20</v>
      </c>
      <c r="O86" s="47">
        <v>-46</v>
      </c>
      <c r="P86" s="47">
        <v>-50</v>
      </c>
      <c r="Q86" s="47">
        <v>-39</v>
      </c>
      <c r="R86" s="47">
        <v>0</v>
      </c>
      <c r="S86" s="75">
        <v>0</v>
      </c>
      <c r="U86" s="74">
        <v>-155.80000000000001</v>
      </c>
      <c r="V86" s="75">
        <v>23.28</v>
      </c>
      <c r="W86">
        <v>-20</v>
      </c>
      <c r="X86">
        <v>-46</v>
      </c>
      <c r="Y86">
        <v>0.19</v>
      </c>
      <c r="Z86">
        <v>-0.8</v>
      </c>
      <c r="AA86">
        <v>8.0500000000000007</v>
      </c>
      <c r="AB86">
        <v>-39</v>
      </c>
      <c r="AC86">
        <v>15.04</v>
      </c>
      <c r="AD86">
        <v>0</v>
      </c>
      <c r="AE86">
        <v>-50</v>
      </c>
    </row>
    <row r="87" spans="7:31">
      <c r="G87" t="s">
        <v>129</v>
      </c>
      <c r="H87" s="74">
        <v>0.48</v>
      </c>
      <c r="I87" s="47">
        <v>0</v>
      </c>
      <c r="J87" s="47">
        <v>0</v>
      </c>
      <c r="K87" s="47">
        <v>0</v>
      </c>
      <c r="L87" s="47">
        <v>8.0500000000000007</v>
      </c>
      <c r="M87" s="75">
        <v>8.83</v>
      </c>
      <c r="N87" s="74">
        <v>-28</v>
      </c>
      <c r="O87" s="47">
        <v>-51</v>
      </c>
      <c r="P87" s="47">
        <v>-60</v>
      </c>
      <c r="Q87" s="47">
        <v>-38</v>
      </c>
      <c r="R87" s="47">
        <v>0</v>
      </c>
      <c r="S87" s="75">
        <v>0</v>
      </c>
      <c r="U87" s="74">
        <v>-177.8</v>
      </c>
      <c r="V87" s="75">
        <v>17.36</v>
      </c>
      <c r="W87">
        <v>-28</v>
      </c>
      <c r="X87">
        <v>-51</v>
      </c>
      <c r="Y87">
        <v>0.19</v>
      </c>
      <c r="Z87">
        <v>-0.8</v>
      </c>
      <c r="AA87">
        <v>8.0500000000000007</v>
      </c>
      <c r="AB87">
        <v>-38</v>
      </c>
      <c r="AC87">
        <v>8.83</v>
      </c>
      <c r="AD87">
        <v>0.28999999999999998</v>
      </c>
      <c r="AE87">
        <v>-60</v>
      </c>
    </row>
    <row r="88" spans="7:31">
      <c r="G88" t="s">
        <v>130</v>
      </c>
      <c r="H88" s="74">
        <v>0.48</v>
      </c>
      <c r="I88" s="47">
        <v>0</v>
      </c>
      <c r="J88" s="47">
        <v>0</v>
      </c>
      <c r="K88" s="47">
        <v>0</v>
      </c>
      <c r="L88" s="47">
        <v>8.0500000000000007</v>
      </c>
      <c r="M88" s="75">
        <v>9.1300000000000008</v>
      </c>
      <c r="N88" s="74">
        <v>-27</v>
      </c>
      <c r="O88" s="47">
        <v>-50</v>
      </c>
      <c r="P88" s="47">
        <v>-40</v>
      </c>
      <c r="Q88" s="47">
        <v>-31</v>
      </c>
      <c r="R88" s="47">
        <v>0</v>
      </c>
      <c r="S88" s="75">
        <v>0</v>
      </c>
      <c r="U88" s="74">
        <v>-148.80000000000001</v>
      </c>
      <c r="V88" s="75">
        <v>17.66</v>
      </c>
      <c r="W88">
        <v>-27</v>
      </c>
      <c r="X88">
        <v>-50</v>
      </c>
      <c r="Y88">
        <v>0.19</v>
      </c>
      <c r="Z88">
        <v>-0.8</v>
      </c>
      <c r="AA88">
        <v>8.0500000000000007</v>
      </c>
      <c r="AB88">
        <v>-31</v>
      </c>
      <c r="AC88">
        <v>9.1300000000000008</v>
      </c>
      <c r="AD88">
        <v>0.28999999999999998</v>
      </c>
      <c r="AE88">
        <v>-40</v>
      </c>
    </row>
    <row r="89" spans="7:31">
      <c r="G89" t="s">
        <v>131</v>
      </c>
      <c r="H89" s="74">
        <v>0.48</v>
      </c>
      <c r="I89" s="47">
        <v>0</v>
      </c>
      <c r="J89" s="47">
        <v>0</v>
      </c>
      <c r="K89" s="47">
        <v>0</v>
      </c>
      <c r="L89" s="47">
        <v>6.79</v>
      </c>
      <c r="M89" s="75">
        <v>9.51</v>
      </c>
      <c r="N89" s="74">
        <v>-33</v>
      </c>
      <c r="O89" s="47">
        <v>-55</v>
      </c>
      <c r="P89" s="47">
        <v>0</v>
      </c>
      <c r="Q89" s="47">
        <v>-33</v>
      </c>
      <c r="R89" s="47">
        <v>0</v>
      </c>
      <c r="S89" s="75">
        <v>0</v>
      </c>
      <c r="U89" s="74">
        <v>-121.8</v>
      </c>
      <c r="V89" s="75">
        <v>16.78</v>
      </c>
      <c r="W89">
        <v>-33</v>
      </c>
      <c r="X89">
        <v>-55</v>
      </c>
      <c r="Y89">
        <v>0.19</v>
      </c>
      <c r="Z89">
        <v>-0.8</v>
      </c>
      <c r="AA89">
        <v>6.79</v>
      </c>
      <c r="AB89">
        <v>-33</v>
      </c>
      <c r="AC89">
        <v>9.51</v>
      </c>
      <c r="AD89">
        <v>0.28999999999999998</v>
      </c>
      <c r="AE89">
        <v>0</v>
      </c>
    </row>
    <row r="90" spans="7:31">
      <c r="G90" t="s">
        <v>132</v>
      </c>
      <c r="H90" s="74">
        <v>0.48</v>
      </c>
      <c r="I90" s="47">
        <v>0</v>
      </c>
      <c r="J90" s="47">
        <v>0</v>
      </c>
      <c r="K90" s="47">
        <v>0</v>
      </c>
      <c r="L90" s="47">
        <v>6.8</v>
      </c>
      <c r="M90" s="75">
        <v>6.69</v>
      </c>
      <c r="N90" s="74">
        <v>-28</v>
      </c>
      <c r="O90" s="47">
        <v>-51</v>
      </c>
      <c r="P90" s="47">
        <v>0</v>
      </c>
      <c r="Q90" s="47">
        <v>-35</v>
      </c>
      <c r="R90" s="47">
        <v>0</v>
      </c>
      <c r="S90" s="75">
        <v>0</v>
      </c>
      <c r="U90" s="74">
        <v>-114.8</v>
      </c>
      <c r="V90" s="75">
        <v>13.97</v>
      </c>
      <c r="W90">
        <v>-28</v>
      </c>
      <c r="X90">
        <v>-51</v>
      </c>
      <c r="Y90">
        <v>0.19</v>
      </c>
      <c r="Z90">
        <v>-0.8</v>
      </c>
      <c r="AA90">
        <v>6.8</v>
      </c>
      <c r="AB90">
        <v>-35</v>
      </c>
      <c r="AC90">
        <v>6.69</v>
      </c>
      <c r="AD90">
        <v>0.28999999999999998</v>
      </c>
      <c r="AE90">
        <v>0</v>
      </c>
    </row>
    <row r="91" spans="7:31">
      <c r="G91" t="s">
        <v>133</v>
      </c>
      <c r="H91" s="74">
        <v>0.48</v>
      </c>
      <c r="I91" s="47">
        <v>0</v>
      </c>
      <c r="J91" s="47">
        <v>0</v>
      </c>
      <c r="K91" s="47">
        <v>0</v>
      </c>
      <c r="L91" s="47">
        <v>5.82</v>
      </c>
      <c r="M91" s="75">
        <v>6.89</v>
      </c>
      <c r="N91" s="74">
        <v>-29</v>
      </c>
      <c r="O91" s="47">
        <v>0</v>
      </c>
      <c r="P91" s="47">
        <v>-20</v>
      </c>
      <c r="Q91" s="47">
        <v>-37</v>
      </c>
      <c r="R91" s="47">
        <v>0</v>
      </c>
      <c r="S91" s="75">
        <v>0</v>
      </c>
      <c r="U91" s="74">
        <v>-87.5</v>
      </c>
      <c r="V91" s="75">
        <v>13.19</v>
      </c>
      <c r="W91">
        <v>-29</v>
      </c>
      <c r="X91">
        <v>0</v>
      </c>
      <c r="Y91">
        <v>0.19</v>
      </c>
      <c r="Z91">
        <v>-1.5</v>
      </c>
      <c r="AA91">
        <v>5.82</v>
      </c>
      <c r="AB91">
        <v>-37</v>
      </c>
      <c r="AC91">
        <v>6.89</v>
      </c>
      <c r="AD91">
        <v>0.28999999999999998</v>
      </c>
      <c r="AE91">
        <v>-20</v>
      </c>
    </row>
    <row r="92" spans="7:31">
      <c r="G92" t="s">
        <v>134</v>
      </c>
      <c r="H92" s="74">
        <v>0.48</v>
      </c>
      <c r="I92" s="47">
        <v>0</v>
      </c>
      <c r="J92" s="47">
        <v>0</v>
      </c>
      <c r="K92" s="47">
        <v>0</v>
      </c>
      <c r="L92" s="47">
        <v>5.82</v>
      </c>
      <c r="M92" s="75">
        <v>6.12</v>
      </c>
      <c r="N92" s="74">
        <v>-26</v>
      </c>
      <c r="O92" s="47">
        <v>0</v>
      </c>
      <c r="P92" s="47">
        <v>-20</v>
      </c>
      <c r="Q92" s="47">
        <v>-37</v>
      </c>
      <c r="R92" s="47">
        <v>0</v>
      </c>
      <c r="S92" s="75">
        <v>0</v>
      </c>
      <c r="U92" s="74">
        <v>-84.5</v>
      </c>
      <c r="V92" s="75">
        <v>12.42</v>
      </c>
      <c r="W92">
        <v>-26</v>
      </c>
      <c r="X92">
        <v>0</v>
      </c>
      <c r="Y92">
        <v>0.19</v>
      </c>
      <c r="Z92">
        <v>-1.5</v>
      </c>
      <c r="AA92">
        <v>5.82</v>
      </c>
      <c r="AB92">
        <v>-37</v>
      </c>
      <c r="AC92">
        <v>6.12</v>
      </c>
      <c r="AD92">
        <v>0.28999999999999998</v>
      </c>
      <c r="AE92">
        <v>-20</v>
      </c>
    </row>
    <row r="93" spans="7:31">
      <c r="G93" t="s">
        <v>135</v>
      </c>
      <c r="H93" s="74">
        <v>0.19</v>
      </c>
      <c r="I93" s="47">
        <v>0</v>
      </c>
      <c r="J93" s="47">
        <v>0</v>
      </c>
      <c r="K93" s="47">
        <v>0</v>
      </c>
      <c r="L93" s="47">
        <v>4.8499999999999996</v>
      </c>
      <c r="M93" s="75">
        <v>5.05</v>
      </c>
      <c r="N93" s="74">
        <v>-10</v>
      </c>
      <c r="O93" s="47">
        <v>0</v>
      </c>
      <c r="P93" s="47">
        <v>-10</v>
      </c>
      <c r="Q93" s="47">
        <v>-38</v>
      </c>
      <c r="R93" s="47">
        <v>0</v>
      </c>
      <c r="S93" s="75">
        <v>0</v>
      </c>
      <c r="U93" s="74">
        <v>-59.5</v>
      </c>
      <c r="V93" s="75">
        <v>10.09</v>
      </c>
      <c r="W93">
        <v>-10</v>
      </c>
      <c r="X93">
        <v>0</v>
      </c>
      <c r="Y93">
        <v>0.19</v>
      </c>
      <c r="Z93">
        <v>-1.5</v>
      </c>
      <c r="AA93">
        <v>4.8499999999999996</v>
      </c>
      <c r="AB93">
        <v>-38</v>
      </c>
      <c r="AC93">
        <v>5.05</v>
      </c>
      <c r="AD93">
        <v>0</v>
      </c>
      <c r="AE93">
        <v>-10</v>
      </c>
    </row>
    <row r="94" spans="7:31">
      <c r="G94" t="s">
        <v>136</v>
      </c>
      <c r="H94" s="74">
        <v>22.51</v>
      </c>
      <c r="I94" s="47">
        <v>0</v>
      </c>
      <c r="J94" s="47">
        <v>0</v>
      </c>
      <c r="K94" s="47">
        <v>0</v>
      </c>
      <c r="L94" s="47">
        <v>4.8499999999999996</v>
      </c>
      <c r="M94" s="75">
        <v>5.53</v>
      </c>
      <c r="N94" s="74">
        <v>0</v>
      </c>
      <c r="O94" s="47">
        <v>0</v>
      </c>
      <c r="P94" s="47">
        <v>-5</v>
      </c>
      <c r="Q94" s="47">
        <v>-39</v>
      </c>
      <c r="R94" s="47">
        <v>0</v>
      </c>
      <c r="S94" s="75">
        <v>0</v>
      </c>
      <c r="U94" s="74">
        <v>-45.5</v>
      </c>
      <c r="V94" s="75">
        <v>32.89</v>
      </c>
      <c r="W94">
        <v>22.32</v>
      </c>
      <c r="X94">
        <v>0</v>
      </c>
      <c r="Y94">
        <v>0.19</v>
      </c>
      <c r="Z94">
        <v>-1.5</v>
      </c>
      <c r="AA94">
        <v>4.8499999999999996</v>
      </c>
      <c r="AB94">
        <v>-39</v>
      </c>
      <c r="AC94">
        <v>5.53</v>
      </c>
      <c r="AD94">
        <v>0</v>
      </c>
      <c r="AE94">
        <v>-5</v>
      </c>
    </row>
    <row r="95" spans="7:31">
      <c r="G95" t="s">
        <v>137</v>
      </c>
      <c r="H95" s="74">
        <v>0.48</v>
      </c>
      <c r="I95" s="47">
        <v>0</v>
      </c>
      <c r="J95" s="47">
        <v>0</v>
      </c>
      <c r="K95" s="47">
        <v>0</v>
      </c>
      <c r="L95" s="47">
        <v>4.8499999999999996</v>
      </c>
      <c r="M95" s="75">
        <v>5.44</v>
      </c>
      <c r="N95" s="74">
        <v>-20</v>
      </c>
      <c r="O95" s="47">
        <v>-15</v>
      </c>
      <c r="P95" s="47">
        <v>0</v>
      </c>
      <c r="Q95" s="47">
        <v>-41</v>
      </c>
      <c r="R95" s="47">
        <v>0</v>
      </c>
      <c r="S95" s="75">
        <v>0</v>
      </c>
      <c r="U95" s="74">
        <v>-77.5</v>
      </c>
      <c r="V95" s="75">
        <v>10.77</v>
      </c>
      <c r="W95">
        <v>-20</v>
      </c>
      <c r="X95">
        <v>-15</v>
      </c>
      <c r="Y95">
        <v>0.19</v>
      </c>
      <c r="Z95">
        <v>-1.5</v>
      </c>
      <c r="AA95">
        <v>4.8499999999999996</v>
      </c>
      <c r="AB95">
        <v>-41</v>
      </c>
      <c r="AC95">
        <v>5.44</v>
      </c>
      <c r="AD95">
        <v>0.28999999999999998</v>
      </c>
      <c r="AE95">
        <v>0</v>
      </c>
    </row>
    <row r="96" spans="7:31">
      <c r="G96" t="s">
        <v>138</v>
      </c>
      <c r="H96" s="74">
        <v>0.48</v>
      </c>
      <c r="I96" s="47">
        <v>0</v>
      </c>
      <c r="J96" s="47">
        <v>9.6999999999999993</v>
      </c>
      <c r="K96" s="47">
        <v>0</v>
      </c>
      <c r="L96" s="47">
        <v>4.66</v>
      </c>
      <c r="M96" s="75">
        <v>3.98</v>
      </c>
      <c r="N96" s="74">
        <v>-14</v>
      </c>
      <c r="O96" s="47">
        <v>-15</v>
      </c>
      <c r="P96" s="47">
        <v>0</v>
      </c>
      <c r="Q96" s="47">
        <v>-43</v>
      </c>
      <c r="R96" s="47">
        <v>0</v>
      </c>
      <c r="S96" s="75">
        <v>0</v>
      </c>
      <c r="U96" s="74">
        <v>-73.5</v>
      </c>
      <c r="V96" s="75">
        <v>18.82</v>
      </c>
      <c r="W96">
        <v>-14</v>
      </c>
      <c r="X96">
        <v>-15</v>
      </c>
      <c r="Y96">
        <v>0.19</v>
      </c>
      <c r="Z96">
        <v>-1.5</v>
      </c>
      <c r="AA96">
        <v>4.66</v>
      </c>
      <c r="AB96">
        <v>-43</v>
      </c>
      <c r="AC96">
        <v>3.98</v>
      </c>
      <c r="AD96">
        <v>0.28999999999999998</v>
      </c>
      <c r="AE96">
        <v>9.6999999999999993</v>
      </c>
    </row>
    <row r="97" spans="1:83">
      <c r="G97" t="s">
        <v>139</v>
      </c>
      <c r="H97" s="74">
        <v>0.48</v>
      </c>
      <c r="I97" s="47">
        <v>0</v>
      </c>
      <c r="J97" s="47">
        <v>0</v>
      </c>
      <c r="K97" s="47">
        <v>0</v>
      </c>
      <c r="L97" s="47">
        <v>4.37</v>
      </c>
      <c r="M97" s="75">
        <v>4.07</v>
      </c>
      <c r="N97" s="74">
        <v>-8</v>
      </c>
      <c r="O97" s="47">
        <v>-25</v>
      </c>
      <c r="P97" s="47">
        <v>0</v>
      </c>
      <c r="Q97" s="47">
        <v>-45</v>
      </c>
      <c r="R97" s="47">
        <v>0</v>
      </c>
      <c r="S97" s="75">
        <v>0</v>
      </c>
      <c r="U97" s="74">
        <v>-78.099999999999994</v>
      </c>
      <c r="V97" s="75">
        <v>8.92</v>
      </c>
      <c r="W97">
        <v>-8</v>
      </c>
      <c r="X97">
        <v>-25</v>
      </c>
      <c r="Y97">
        <v>0.19</v>
      </c>
      <c r="Z97">
        <v>-0.1</v>
      </c>
      <c r="AA97">
        <v>4.37</v>
      </c>
      <c r="AB97">
        <v>-45</v>
      </c>
      <c r="AC97">
        <v>4.07</v>
      </c>
      <c r="AD97">
        <v>0.28999999999999998</v>
      </c>
      <c r="AE97">
        <v>0</v>
      </c>
    </row>
    <row r="98" spans="1:83">
      <c r="G98" t="s">
        <v>140</v>
      </c>
      <c r="H98" s="74">
        <v>0.48</v>
      </c>
      <c r="I98" s="47">
        <v>0</v>
      </c>
      <c r="J98" s="47">
        <v>0</v>
      </c>
      <c r="K98" s="47">
        <v>0</v>
      </c>
      <c r="L98" s="47">
        <v>4.37</v>
      </c>
      <c r="M98" s="75">
        <v>3.1</v>
      </c>
      <c r="N98" s="74">
        <v>-12</v>
      </c>
      <c r="O98" s="47">
        <v>-25</v>
      </c>
      <c r="P98" s="47">
        <v>-12</v>
      </c>
      <c r="Q98" s="47">
        <v>-48</v>
      </c>
      <c r="R98" s="47">
        <v>0</v>
      </c>
      <c r="S98" s="75">
        <v>0</v>
      </c>
      <c r="U98" s="74">
        <v>-97.1</v>
      </c>
      <c r="V98" s="75">
        <v>7.95</v>
      </c>
      <c r="W98">
        <v>-12</v>
      </c>
      <c r="X98">
        <v>-25</v>
      </c>
      <c r="Y98">
        <v>0.19</v>
      </c>
      <c r="Z98">
        <v>-0.1</v>
      </c>
      <c r="AA98">
        <v>4.37</v>
      </c>
      <c r="AB98">
        <v>-48</v>
      </c>
      <c r="AC98">
        <v>3.1</v>
      </c>
      <c r="AD98">
        <v>0.28999999999999998</v>
      </c>
      <c r="AE98">
        <v>-12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0.53392750000000022</v>
      </c>
      <c r="I99" s="70">
        <f t="shared" ref="I99:BQ99" si="1">SUM(I3:I98)/4000</f>
        <v>0.105505</v>
      </c>
      <c r="J99" s="70">
        <f t="shared" si="1"/>
        <v>0.24471499999999999</v>
      </c>
      <c r="K99" s="70">
        <f t="shared" si="1"/>
        <v>0</v>
      </c>
      <c r="L99" s="70">
        <f t="shared" si="1"/>
        <v>0.1791650000000001</v>
      </c>
      <c r="M99" s="70">
        <f t="shared" si="1"/>
        <v>5.4839999999999986E-2</v>
      </c>
      <c r="N99" s="69">
        <f t="shared" si="1"/>
        <v>-0.21375</v>
      </c>
      <c r="O99" s="70">
        <f t="shared" si="1"/>
        <v>-0.53049999999999997</v>
      </c>
      <c r="P99" s="70">
        <f t="shared" si="1"/>
        <v>-0.87875000000000003</v>
      </c>
      <c r="Q99" s="70">
        <f t="shared" si="1"/>
        <v>-0.57450000000000001</v>
      </c>
      <c r="R99" s="70">
        <f t="shared" si="1"/>
        <v>0</v>
      </c>
      <c r="S99" s="71">
        <f t="shared" si="1"/>
        <v>0</v>
      </c>
      <c r="U99" s="69">
        <f t="shared" si="1"/>
        <v>-2.2207000000000008</v>
      </c>
      <c r="V99" s="71">
        <f t="shared" si="1"/>
        <v>1.1181524999999999</v>
      </c>
      <c r="W99">
        <f t="shared" si="1"/>
        <v>0.30280250000000014</v>
      </c>
      <c r="X99">
        <f t="shared" si="1"/>
        <v>-0.42499500000000007</v>
      </c>
      <c r="Y99">
        <f t="shared" si="1"/>
        <v>1.2072499999999983E-2</v>
      </c>
      <c r="Z99">
        <f t="shared" si="1"/>
        <v>-2.3199999999999988E-2</v>
      </c>
      <c r="AA99">
        <f t="shared" si="1"/>
        <v>0.1791650000000001</v>
      </c>
      <c r="AB99">
        <f t="shared" si="1"/>
        <v>-0.57450000000000001</v>
      </c>
      <c r="AC99">
        <f t="shared" si="1"/>
        <v>5.4839999999999986E-2</v>
      </c>
      <c r="AD99">
        <f t="shared" si="1"/>
        <v>5.3024999999999904E-3</v>
      </c>
      <c r="AE99">
        <f t="shared" si="1"/>
        <v>-0.63403500000000002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3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45574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584</v>
      </c>
      <c r="Z2" t="s">
        <v>437</v>
      </c>
      <c r="AA2" t="s">
        <v>436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82.45</v>
      </c>
      <c r="J3" s="54">
        <v>0</v>
      </c>
      <c r="K3" s="54">
        <v>0</v>
      </c>
      <c r="L3" s="54">
        <v>0</v>
      </c>
      <c r="M3" s="73">
        <v>0.99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584</v>
      </c>
      <c r="U3" s="74">
        <v>-5.5</v>
      </c>
      <c r="V3" s="75">
        <v>83.44</v>
      </c>
      <c r="W3">
        <v>0</v>
      </c>
      <c r="X3">
        <v>82.45</v>
      </c>
      <c r="Y3">
        <v>-5.5</v>
      </c>
      <c r="Z3">
        <v>0</v>
      </c>
      <c r="AA3">
        <v>0.99</v>
      </c>
    </row>
    <row r="4" spans="1:27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67.91</v>
      </c>
      <c r="J4" s="47">
        <v>0</v>
      </c>
      <c r="K4" s="47">
        <v>0</v>
      </c>
      <c r="L4" s="47">
        <v>0</v>
      </c>
      <c r="M4" s="75">
        <v>1.48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-5.5</v>
      </c>
      <c r="V4" s="75">
        <v>69.39</v>
      </c>
      <c r="W4">
        <v>0</v>
      </c>
      <c r="X4">
        <v>67.91</v>
      </c>
      <c r="Y4">
        <v>-5.5</v>
      </c>
      <c r="Z4">
        <v>0</v>
      </c>
      <c r="AA4">
        <v>1.48</v>
      </c>
    </row>
    <row r="5" spans="1:27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48.5</v>
      </c>
      <c r="J5" s="47">
        <v>0</v>
      </c>
      <c r="K5" s="47">
        <v>0</v>
      </c>
      <c r="L5" s="47">
        <v>0</v>
      </c>
      <c r="M5" s="75">
        <v>2.93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-5.5</v>
      </c>
      <c r="V5" s="75">
        <v>51.43</v>
      </c>
      <c r="W5">
        <v>0</v>
      </c>
      <c r="X5">
        <v>48.5</v>
      </c>
      <c r="Y5">
        <v>-5.5</v>
      </c>
      <c r="Z5">
        <v>0</v>
      </c>
      <c r="AA5">
        <v>2.93</v>
      </c>
    </row>
    <row r="6" spans="1:27">
      <c r="A6" s="113" t="s">
        <v>538</v>
      </c>
      <c r="B6" t="s">
        <v>378</v>
      </c>
      <c r="G6" t="s">
        <v>48</v>
      </c>
      <c r="H6" s="74">
        <v>0</v>
      </c>
      <c r="I6" s="47">
        <v>33.950000000000003</v>
      </c>
      <c r="J6" s="47">
        <v>0</v>
      </c>
      <c r="K6" s="47">
        <v>0</v>
      </c>
      <c r="L6" s="47">
        <v>0</v>
      </c>
      <c r="M6" s="75">
        <v>1.36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-5.5</v>
      </c>
      <c r="V6" s="75">
        <v>35.31</v>
      </c>
      <c r="W6">
        <v>0</v>
      </c>
      <c r="X6">
        <v>33.950000000000003</v>
      </c>
      <c r="Y6">
        <v>-5.5</v>
      </c>
      <c r="Z6">
        <v>0</v>
      </c>
      <c r="AA6">
        <v>1.36</v>
      </c>
    </row>
    <row r="7" spans="1:27">
      <c r="A7" t="s">
        <v>540</v>
      </c>
      <c r="G7" t="s">
        <v>49</v>
      </c>
      <c r="H7" s="74">
        <v>0</v>
      </c>
      <c r="I7" s="47">
        <v>101.86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-5.5</v>
      </c>
      <c r="V7" s="75">
        <v>101.86</v>
      </c>
      <c r="W7">
        <v>0</v>
      </c>
      <c r="X7">
        <v>101.86</v>
      </c>
      <c r="Y7">
        <v>-5.5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87.31</v>
      </c>
      <c r="J8" s="47">
        <v>0</v>
      </c>
      <c r="K8" s="47">
        <v>0</v>
      </c>
      <c r="L8" s="47">
        <v>0</v>
      </c>
      <c r="M8" s="75">
        <v>0.28999999999999998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-5.5</v>
      </c>
      <c r="V8" s="75">
        <v>87.6</v>
      </c>
      <c r="W8">
        <v>0</v>
      </c>
      <c r="X8">
        <v>87.31</v>
      </c>
      <c r="Y8">
        <v>-5.5</v>
      </c>
      <c r="Z8">
        <v>0</v>
      </c>
      <c r="AA8">
        <v>0.28999999999999998</v>
      </c>
    </row>
    <row r="9" spans="1:27">
      <c r="G9" t="s">
        <v>51</v>
      </c>
      <c r="H9" s="74">
        <v>0</v>
      </c>
      <c r="I9" s="47">
        <v>67.91</v>
      </c>
      <c r="J9" s="47">
        <v>0</v>
      </c>
      <c r="K9" s="47">
        <v>0</v>
      </c>
      <c r="L9" s="47">
        <v>0</v>
      </c>
      <c r="M9" s="75">
        <v>2.33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-5.5</v>
      </c>
      <c r="V9" s="75">
        <v>70.239999999999995</v>
      </c>
      <c r="W9">
        <v>0</v>
      </c>
      <c r="X9">
        <v>67.91</v>
      </c>
      <c r="Y9">
        <v>-5.5</v>
      </c>
      <c r="Z9">
        <v>0</v>
      </c>
      <c r="AA9">
        <v>2.33</v>
      </c>
    </row>
    <row r="10" spans="1:27">
      <c r="G10" t="s">
        <v>52</v>
      </c>
      <c r="H10" s="74">
        <v>0</v>
      </c>
      <c r="I10" s="47">
        <v>48.51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-5.5</v>
      </c>
      <c r="V10" s="75">
        <v>48.5</v>
      </c>
      <c r="W10">
        <v>0</v>
      </c>
      <c r="X10">
        <v>48.51</v>
      </c>
      <c r="Y10">
        <v>-5.5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29.1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-5.5</v>
      </c>
      <c r="V11" s="75">
        <v>29.1</v>
      </c>
      <c r="W11">
        <v>0</v>
      </c>
      <c r="X11">
        <v>29.1</v>
      </c>
      <c r="Y11">
        <v>-5.5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0.57999999999999996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-5.5</v>
      </c>
      <c r="V12" s="75">
        <v>0.57999999999999996</v>
      </c>
      <c r="W12">
        <v>0</v>
      </c>
      <c r="X12">
        <v>0</v>
      </c>
      <c r="Y12">
        <v>-5.5</v>
      </c>
      <c r="Z12">
        <v>0</v>
      </c>
      <c r="AA12">
        <v>0.57999999999999996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2.04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-5.5</v>
      </c>
      <c r="V13" s="75">
        <v>2.04</v>
      </c>
      <c r="W13">
        <v>0</v>
      </c>
      <c r="X13">
        <v>0</v>
      </c>
      <c r="Y13">
        <v>-5.5</v>
      </c>
      <c r="Z13">
        <v>0</v>
      </c>
      <c r="AA13">
        <v>2.04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3.1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-5.5</v>
      </c>
      <c r="V14" s="75">
        <v>3.1</v>
      </c>
      <c r="W14">
        <v>0</v>
      </c>
      <c r="X14">
        <v>0</v>
      </c>
      <c r="Y14">
        <v>-5.5</v>
      </c>
      <c r="Z14">
        <v>0</v>
      </c>
      <c r="AA14">
        <v>3.1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3.03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-5.5</v>
      </c>
      <c r="V15" s="75">
        <v>3.03</v>
      </c>
      <c r="W15">
        <v>0</v>
      </c>
      <c r="X15">
        <v>0</v>
      </c>
      <c r="Y15">
        <v>-5.5</v>
      </c>
      <c r="Z15">
        <v>0</v>
      </c>
      <c r="AA15">
        <v>3.03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2.12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-5.5</v>
      </c>
      <c r="V16" s="75">
        <v>2.12</v>
      </c>
      <c r="W16">
        <v>0</v>
      </c>
      <c r="X16">
        <v>0</v>
      </c>
      <c r="Y16">
        <v>-5.5</v>
      </c>
      <c r="Z16">
        <v>0</v>
      </c>
      <c r="AA16">
        <v>2.12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3.73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-5.5</v>
      </c>
      <c r="V17" s="75">
        <v>3.73</v>
      </c>
      <c r="W17">
        <v>0</v>
      </c>
      <c r="X17">
        <v>0</v>
      </c>
      <c r="Y17">
        <v>-5.5</v>
      </c>
      <c r="Z17">
        <v>0</v>
      </c>
      <c r="AA17">
        <v>3.73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3.4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-5.5</v>
      </c>
      <c r="V18" s="75">
        <v>3.4</v>
      </c>
      <c r="W18">
        <v>0</v>
      </c>
      <c r="X18">
        <v>0</v>
      </c>
      <c r="Y18">
        <v>-5.5</v>
      </c>
      <c r="Z18">
        <v>0</v>
      </c>
      <c r="AA18">
        <v>3.4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4.34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-5.5</v>
      </c>
      <c r="V19" s="75">
        <v>4.34</v>
      </c>
      <c r="W19">
        <v>0</v>
      </c>
      <c r="X19">
        <v>0</v>
      </c>
      <c r="Y19">
        <v>-5.5</v>
      </c>
      <c r="Z19">
        <v>0</v>
      </c>
      <c r="AA19">
        <v>4.34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4.9800000000000004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-5.5</v>
      </c>
      <c r="V20" s="75">
        <v>4.9800000000000004</v>
      </c>
      <c r="W20">
        <v>0</v>
      </c>
      <c r="X20">
        <v>0</v>
      </c>
      <c r="Y20">
        <v>-5.5</v>
      </c>
      <c r="Z20">
        <v>0</v>
      </c>
      <c r="AA20">
        <v>4.9800000000000004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5.31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-5.5</v>
      </c>
      <c r="V21" s="75">
        <v>5.31</v>
      </c>
      <c r="W21">
        <v>0</v>
      </c>
      <c r="X21">
        <v>0</v>
      </c>
      <c r="Y21">
        <v>-5.5</v>
      </c>
      <c r="Z21">
        <v>0</v>
      </c>
      <c r="AA21">
        <v>5.31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-5.5</v>
      </c>
      <c r="V22" s="75">
        <v>0</v>
      </c>
      <c r="W22">
        <v>0</v>
      </c>
      <c r="X22">
        <v>0</v>
      </c>
      <c r="Y22">
        <v>-5.5</v>
      </c>
      <c r="Z22">
        <v>0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-5.5</v>
      </c>
      <c r="V23" s="75">
        <v>0</v>
      </c>
      <c r="W23">
        <v>0</v>
      </c>
      <c r="X23">
        <v>0</v>
      </c>
      <c r="Y23">
        <v>-5.5</v>
      </c>
      <c r="Z23">
        <v>0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-5.5</v>
      </c>
      <c r="V24" s="75">
        <v>0</v>
      </c>
      <c r="W24">
        <v>0</v>
      </c>
      <c r="X24">
        <v>0</v>
      </c>
      <c r="Y24">
        <v>-5.5</v>
      </c>
      <c r="Z24">
        <v>0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1.05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-5.5</v>
      </c>
      <c r="V25" s="75">
        <v>1.05</v>
      </c>
      <c r="W25">
        <v>0</v>
      </c>
      <c r="X25">
        <v>0</v>
      </c>
      <c r="Y25">
        <v>-5.5</v>
      </c>
      <c r="Z25">
        <v>0</v>
      </c>
      <c r="AA25">
        <v>1.05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0.35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-5.5</v>
      </c>
      <c r="V26" s="75">
        <v>0.35</v>
      </c>
      <c r="W26">
        <v>0</v>
      </c>
      <c r="X26">
        <v>0</v>
      </c>
      <c r="Y26">
        <v>-5.5</v>
      </c>
      <c r="Z26">
        <v>0</v>
      </c>
      <c r="AA26">
        <v>0.35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-5.5</v>
      </c>
      <c r="V27" s="75">
        <v>0</v>
      </c>
      <c r="W27">
        <v>0</v>
      </c>
      <c r="X27">
        <v>0</v>
      </c>
      <c r="Y27">
        <v>-5.5</v>
      </c>
      <c r="Z27">
        <v>0</v>
      </c>
      <c r="AA27">
        <v>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-5.5</v>
      </c>
      <c r="V28" s="75">
        <v>0</v>
      </c>
      <c r="W28">
        <v>0</v>
      </c>
      <c r="X28">
        <v>0</v>
      </c>
      <c r="Y28">
        <v>-5.5</v>
      </c>
      <c r="Z28">
        <v>0</v>
      </c>
      <c r="AA28">
        <v>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-5.5</v>
      </c>
      <c r="V29" s="75">
        <v>0</v>
      </c>
      <c r="W29">
        <v>0</v>
      </c>
      <c r="X29">
        <v>0</v>
      </c>
      <c r="Y29">
        <v>-5.5</v>
      </c>
      <c r="Z29">
        <v>0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-5.5</v>
      </c>
      <c r="V30" s="75">
        <v>0</v>
      </c>
      <c r="W30">
        <v>0</v>
      </c>
      <c r="X30">
        <v>0</v>
      </c>
      <c r="Y30">
        <v>-5.5</v>
      </c>
      <c r="Z30">
        <v>0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-5.5</v>
      </c>
      <c r="V31" s="75">
        <v>0</v>
      </c>
      <c r="W31">
        <v>0</v>
      </c>
      <c r="X31">
        <v>0</v>
      </c>
      <c r="Y31">
        <v>-5.5</v>
      </c>
      <c r="Z31">
        <v>0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-5.5</v>
      </c>
      <c r="V32" s="75">
        <v>0</v>
      </c>
      <c r="W32">
        <v>0</v>
      </c>
      <c r="X32">
        <v>0</v>
      </c>
      <c r="Y32">
        <v>-5.5</v>
      </c>
      <c r="Z32">
        <v>0</v>
      </c>
      <c r="AA32">
        <v>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-5.5</v>
      </c>
      <c r="V33" s="75">
        <v>0</v>
      </c>
      <c r="W33">
        <v>0</v>
      </c>
      <c r="X33">
        <v>0</v>
      </c>
      <c r="Y33">
        <v>-5.5</v>
      </c>
      <c r="Z33">
        <v>0</v>
      </c>
      <c r="AA33">
        <v>0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-5.5</v>
      </c>
      <c r="V34" s="75">
        <v>0</v>
      </c>
      <c r="W34">
        <v>0</v>
      </c>
      <c r="X34">
        <v>0</v>
      </c>
      <c r="Y34">
        <v>-5.5</v>
      </c>
      <c r="Z34">
        <v>0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0.92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-5.5</v>
      </c>
      <c r="V35" s="75">
        <v>0.92</v>
      </c>
      <c r="W35">
        <v>0</v>
      </c>
      <c r="X35">
        <v>0</v>
      </c>
      <c r="Y35">
        <v>-5.5</v>
      </c>
      <c r="Z35">
        <v>0</v>
      </c>
      <c r="AA35">
        <v>0.92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11.06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-5.5</v>
      </c>
      <c r="V36" s="75">
        <v>11.06</v>
      </c>
      <c r="W36">
        <v>0</v>
      </c>
      <c r="X36">
        <v>0</v>
      </c>
      <c r="Y36">
        <v>-5.5</v>
      </c>
      <c r="Z36">
        <v>0</v>
      </c>
      <c r="AA36">
        <v>11.06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10.57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-5.5</v>
      </c>
      <c r="V37" s="75">
        <v>10.57</v>
      </c>
      <c r="W37">
        <v>0</v>
      </c>
      <c r="X37">
        <v>0</v>
      </c>
      <c r="Y37">
        <v>-5.5</v>
      </c>
      <c r="Z37">
        <v>0</v>
      </c>
      <c r="AA37">
        <v>10.57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11.93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-5.5</v>
      </c>
      <c r="V38" s="75">
        <v>11.93</v>
      </c>
      <c r="W38">
        <v>0</v>
      </c>
      <c r="X38">
        <v>0</v>
      </c>
      <c r="Y38">
        <v>-5.5</v>
      </c>
      <c r="Z38">
        <v>0</v>
      </c>
      <c r="AA38">
        <v>11.93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15.13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-5.5</v>
      </c>
      <c r="V39" s="75">
        <v>15.13</v>
      </c>
      <c r="W39">
        <v>0</v>
      </c>
      <c r="X39">
        <v>0</v>
      </c>
      <c r="Y39">
        <v>-5.5</v>
      </c>
      <c r="Z39">
        <v>0</v>
      </c>
      <c r="AA39">
        <v>15.13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12.51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-5.5</v>
      </c>
      <c r="V40" s="75">
        <v>12.51</v>
      </c>
      <c r="W40">
        <v>0</v>
      </c>
      <c r="X40">
        <v>0</v>
      </c>
      <c r="Y40">
        <v>-5.5</v>
      </c>
      <c r="Z40">
        <v>0</v>
      </c>
      <c r="AA40">
        <v>12.51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14.26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-5.5</v>
      </c>
      <c r="V41" s="75">
        <v>14.26</v>
      </c>
      <c r="W41">
        <v>0</v>
      </c>
      <c r="X41">
        <v>0</v>
      </c>
      <c r="Y41">
        <v>-5.5</v>
      </c>
      <c r="Z41">
        <v>0</v>
      </c>
      <c r="AA41">
        <v>14.26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10.67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-5.5</v>
      </c>
      <c r="V42" s="75">
        <v>10.67</v>
      </c>
      <c r="W42">
        <v>0</v>
      </c>
      <c r="X42">
        <v>0</v>
      </c>
      <c r="Y42">
        <v>-5.5</v>
      </c>
      <c r="Z42">
        <v>0</v>
      </c>
      <c r="AA42">
        <v>10.67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7.57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-5.5</v>
      </c>
      <c r="V43" s="75">
        <v>7.57</v>
      </c>
      <c r="W43">
        <v>0</v>
      </c>
      <c r="X43">
        <v>0</v>
      </c>
      <c r="Y43">
        <v>-5.5</v>
      </c>
      <c r="Z43">
        <v>0</v>
      </c>
      <c r="AA43">
        <v>7.57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12.51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-5.5</v>
      </c>
      <c r="V44" s="75">
        <v>12.51</v>
      </c>
      <c r="W44">
        <v>0</v>
      </c>
      <c r="X44">
        <v>0</v>
      </c>
      <c r="Y44">
        <v>-5.5</v>
      </c>
      <c r="Z44">
        <v>0</v>
      </c>
      <c r="AA44">
        <v>12.51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5.34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-5.5</v>
      </c>
      <c r="V45" s="75">
        <v>5.34</v>
      </c>
      <c r="W45">
        <v>0</v>
      </c>
      <c r="X45">
        <v>0</v>
      </c>
      <c r="Y45">
        <v>-5.5</v>
      </c>
      <c r="Z45">
        <v>0</v>
      </c>
      <c r="AA45">
        <v>5.34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10.67</v>
      </c>
      <c r="L46" s="47">
        <v>0</v>
      </c>
      <c r="M46" s="75">
        <v>6.11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-5.5</v>
      </c>
      <c r="V46" s="75">
        <v>16.78</v>
      </c>
      <c r="W46">
        <v>0</v>
      </c>
      <c r="X46">
        <v>0</v>
      </c>
      <c r="Y46">
        <v>-5.5</v>
      </c>
      <c r="Z46">
        <v>10.67</v>
      </c>
      <c r="AA46">
        <v>6.11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17.47</v>
      </c>
      <c r="L47" s="47">
        <v>0</v>
      </c>
      <c r="M47" s="75">
        <v>6.69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-5.5</v>
      </c>
      <c r="V47" s="75">
        <v>24.16</v>
      </c>
      <c r="W47">
        <v>0</v>
      </c>
      <c r="X47">
        <v>0</v>
      </c>
      <c r="Y47">
        <v>-5.5</v>
      </c>
      <c r="Z47">
        <v>17.47</v>
      </c>
      <c r="AA47">
        <v>6.69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17.46</v>
      </c>
      <c r="L48" s="47">
        <v>0</v>
      </c>
      <c r="M48" s="75">
        <v>6.11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-5.5</v>
      </c>
      <c r="V48" s="75">
        <v>23.57</v>
      </c>
      <c r="W48">
        <v>0</v>
      </c>
      <c r="X48">
        <v>0</v>
      </c>
      <c r="Y48">
        <v>-5.5</v>
      </c>
      <c r="Z48">
        <v>17.46</v>
      </c>
      <c r="AA48">
        <v>6.11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17.46</v>
      </c>
      <c r="L49" s="47">
        <v>0</v>
      </c>
      <c r="M49" s="75">
        <v>5.24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-5.5</v>
      </c>
      <c r="V49" s="75">
        <v>22.7</v>
      </c>
      <c r="W49">
        <v>0</v>
      </c>
      <c r="X49">
        <v>0</v>
      </c>
      <c r="Y49">
        <v>-5.5</v>
      </c>
      <c r="Z49">
        <v>17.46</v>
      </c>
      <c r="AA49">
        <v>5.24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15.53</v>
      </c>
      <c r="L50" s="47">
        <v>0</v>
      </c>
      <c r="M50" s="75">
        <v>8.92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-5.5</v>
      </c>
      <c r="V50" s="75">
        <v>24.45</v>
      </c>
      <c r="W50">
        <v>0</v>
      </c>
      <c r="X50">
        <v>0</v>
      </c>
      <c r="Y50">
        <v>-5.5</v>
      </c>
      <c r="Z50">
        <v>15.53</v>
      </c>
      <c r="AA50">
        <v>8.92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15.52</v>
      </c>
      <c r="L51" s="47">
        <v>0</v>
      </c>
      <c r="M51" s="75">
        <v>8.25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-5.5</v>
      </c>
      <c r="V51" s="75">
        <v>23.77</v>
      </c>
      <c r="W51">
        <v>0</v>
      </c>
      <c r="X51">
        <v>0</v>
      </c>
      <c r="Y51">
        <v>-5.5</v>
      </c>
      <c r="Z51">
        <v>15.52</v>
      </c>
      <c r="AA51">
        <v>8.25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19.399999999999999</v>
      </c>
      <c r="L52" s="47">
        <v>0</v>
      </c>
      <c r="M52" s="75">
        <v>10.38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-5.5</v>
      </c>
      <c r="V52" s="75">
        <v>29.78</v>
      </c>
      <c r="W52">
        <v>0</v>
      </c>
      <c r="X52">
        <v>0</v>
      </c>
      <c r="Y52">
        <v>-5.5</v>
      </c>
      <c r="Z52">
        <v>19.399999999999999</v>
      </c>
      <c r="AA52">
        <v>10.38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19.399999999999999</v>
      </c>
      <c r="L53" s="47">
        <v>0</v>
      </c>
      <c r="M53" s="75">
        <v>8.83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-5.5</v>
      </c>
      <c r="V53" s="75">
        <v>28.23</v>
      </c>
      <c r="W53">
        <v>0</v>
      </c>
      <c r="X53">
        <v>0</v>
      </c>
      <c r="Y53">
        <v>-5.5</v>
      </c>
      <c r="Z53">
        <v>19.399999999999999</v>
      </c>
      <c r="AA53">
        <v>8.83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21.34</v>
      </c>
      <c r="L54" s="47">
        <v>0</v>
      </c>
      <c r="M54" s="75">
        <v>10.38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-5.5</v>
      </c>
      <c r="V54" s="75">
        <v>31.72</v>
      </c>
      <c r="W54">
        <v>0</v>
      </c>
      <c r="X54">
        <v>0</v>
      </c>
      <c r="Y54">
        <v>-5.5</v>
      </c>
      <c r="Z54">
        <v>21.34</v>
      </c>
      <c r="AA54">
        <v>10.38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22.31</v>
      </c>
      <c r="L55" s="47">
        <v>0</v>
      </c>
      <c r="M55" s="75">
        <v>9.8000000000000007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-5.5</v>
      </c>
      <c r="V55" s="75">
        <v>32.11</v>
      </c>
      <c r="W55">
        <v>0</v>
      </c>
      <c r="X55">
        <v>0</v>
      </c>
      <c r="Y55">
        <v>-5.5</v>
      </c>
      <c r="Z55">
        <v>22.31</v>
      </c>
      <c r="AA55">
        <v>9.8000000000000007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12.62</v>
      </c>
      <c r="L56" s="47">
        <v>0</v>
      </c>
      <c r="M56" s="75">
        <v>8.92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-5.5</v>
      </c>
      <c r="V56" s="75">
        <v>21.54</v>
      </c>
      <c r="W56">
        <v>0</v>
      </c>
      <c r="X56">
        <v>0</v>
      </c>
      <c r="Y56">
        <v>-5.5</v>
      </c>
      <c r="Z56">
        <v>12.62</v>
      </c>
      <c r="AA56">
        <v>8.92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12.61</v>
      </c>
      <c r="L57" s="47">
        <v>0</v>
      </c>
      <c r="M57" s="75">
        <v>7.08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-5.5</v>
      </c>
      <c r="V57" s="75">
        <v>19.690000000000001</v>
      </c>
      <c r="W57">
        <v>0</v>
      </c>
      <c r="X57">
        <v>0</v>
      </c>
      <c r="Y57">
        <v>-5.5</v>
      </c>
      <c r="Z57">
        <v>12.61</v>
      </c>
      <c r="AA57">
        <v>7.08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12.61</v>
      </c>
      <c r="L58" s="47">
        <v>0</v>
      </c>
      <c r="M58" s="75">
        <v>10.87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-5.5</v>
      </c>
      <c r="V58" s="75">
        <v>23.48</v>
      </c>
      <c r="W58">
        <v>0</v>
      </c>
      <c r="X58">
        <v>0</v>
      </c>
      <c r="Y58">
        <v>-5.5</v>
      </c>
      <c r="Z58">
        <v>12.61</v>
      </c>
      <c r="AA58">
        <v>10.87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15.52</v>
      </c>
      <c r="L59" s="47">
        <v>0</v>
      </c>
      <c r="M59" s="75">
        <v>9.02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-5.5</v>
      </c>
      <c r="V59" s="75">
        <v>24.54</v>
      </c>
      <c r="W59">
        <v>0</v>
      </c>
      <c r="X59">
        <v>0</v>
      </c>
      <c r="Y59">
        <v>-5.5</v>
      </c>
      <c r="Z59">
        <v>15.52</v>
      </c>
      <c r="AA59">
        <v>9.02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16.489999999999998</v>
      </c>
      <c r="L60" s="47">
        <v>0</v>
      </c>
      <c r="M60" s="75">
        <v>10.77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-5.5</v>
      </c>
      <c r="V60" s="75">
        <v>27.26</v>
      </c>
      <c r="W60">
        <v>0</v>
      </c>
      <c r="X60">
        <v>0</v>
      </c>
      <c r="Y60">
        <v>-5.5</v>
      </c>
      <c r="Z60">
        <v>16.489999999999998</v>
      </c>
      <c r="AA60">
        <v>10.77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17.46</v>
      </c>
      <c r="L61" s="47">
        <v>0</v>
      </c>
      <c r="M61" s="75">
        <v>13.1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-5.5</v>
      </c>
      <c r="V61" s="75">
        <v>30.56</v>
      </c>
      <c r="W61">
        <v>0</v>
      </c>
      <c r="X61">
        <v>0</v>
      </c>
      <c r="Y61">
        <v>-5.5</v>
      </c>
      <c r="Z61">
        <v>17.46</v>
      </c>
      <c r="AA61">
        <v>13.1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17.46</v>
      </c>
      <c r="L62" s="47">
        <v>0</v>
      </c>
      <c r="M62" s="75">
        <v>13.1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-5.5</v>
      </c>
      <c r="V62" s="75">
        <v>30.56</v>
      </c>
      <c r="W62">
        <v>0</v>
      </c>
      <c r="X62">
        <v>0</v>
      </c>
      <c r="Y62">
        <v>-5.5</v>
      </c>
      <c r="Z62">
        <v>17.46</v>
      </c>
      <c r="AA62">
        <v>13.1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18.43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-5.5</v>
      </c>
      <c r="V63" s="75">
        <v>18.43</v>
      </c>
      <c r="W63">
        <v>0</v>
      </c>
      <c r="X63">
        <v>0</v>
      </c>
      <c r="Y63">
        <v>-5.5</v>
      </c>
      <c r="Z63">
        <v>18.43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18.43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-5.5</v>
      </c>
      <c r="V64" s="75">
        <v>18.43</v>
      </c>
      <c r="W64">
        <v>0</v>
      </c>
      <c r="X64">
        <v>0</v>
      </c>
      <c r="Y64">
        <v>-5.5</v>
      </c>
      <c r="Z64">
        <v>18.43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15.52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-5.5</v>
      </c>
      <c r="V65" s="75">
        <v>15.52</v>
      </c>
      <c r="W65">
        <v>0</v>
      </c>
      <c r="X65">
        <v>0</v>
      </c>
      <c r="Y65">
        <v>-5.5</v>
      </c>
      <c r="Z65">
        <v>15.52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13.58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-5.5</v>
      </c>
      <c r="V66" s="75">
        <v>13.58</v>
      </c>
      <c r="W66">
        <v>0</v>
      </c>
      <c r="X66">
        <v>0</v>
      </c>
      <c r="Y66">
        <v>-5.5</v>
      </c>
      <c r="Z66">
        <v>13.58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14.55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-5.5</v>
      </c>
      <c r="V67" s="75">
        <v>14.55</v>
      </c>
      <c r="W67">
        <v>0</v>
      </c>
      <c r="X67">
        <v>0</v>
      </c>
      <c r="Y67">
        <v>-5.5</v>
      </c>
      <c r="Z67">
        <v>14.55</v>
      </c>
      <c r="AA67">
        <v>0</v>
      </c>
    </row>
    <row r="68" spans="7:27">
      <c r="G68" t="s">
        <v>110</v>
      </c>
      <c r="H68" s="74">
        <v>173.65</v>
      </c>
      <c r="I68" s="47">
        <v>0</v>
      </c>
      <c r="J68" s="47">
        <v>0</v>
      </c>
      <c r="K68" s="47">
        <v>10.67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-5.5</v>
      </c>
      <c r="V68" s="75">
        <v>184.32</v>
      </c>
      <c r="W68">
        <v>173.65</v>
      </c>
      <c r="X68">
        <v>0</v>
      </c>
      <c r="Y68">
        <v>-5.5</v>
      </c>
      <c r="Z68">
        <v>10.67</v>
      </c>
      <c r="AA68">
        <v>0</v>
      </c>
    </row>
    <row r="69" spans="7:27">
      <c r="G69" t="s">
        <v>111</v>
      </c>
      <c r="H69" s="74">
        <v>169.38</v>
      </c>
      <c r="I69" s="47">
        <v>0</v>
      </c>
      <c r="J69" s="47">
        <v>0</v>
      </c>
      <c r="K69" s="47">
        <v>12.61</v>
      </c>
      <c r="L69" s="47">
        <v>0</v>
      </c>
      <c r="M69" s="75">
        <v>13.1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-5.5</v>
      </c>
      <c r="V69" s="75">
        <v>195.09</v>
      </c>
      <c r="W69">
        <v>169.38</v>
      </c>
      <c r="X69">
        <v>0</v>
      </c>
      <c r="Y69">
        <v>-5.5</v>
      </c>
      <c r="Z69">
        <v>12.61</v>
      </c>
      <c r="AA69">
        <v>13.1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16.489999999999998</v>
      </c>
      <c r="L70" s="47">
        <v>0</v>
      </c>
      <c r="M70" s="75">
        <v>12.22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-5.5</v>
      </c>
      <c r="V70" s="75">
        <v>28.71</v>
      </c>
      <c r="W70">
        <v>0</v>
      </c>
      <c r="X70">
        <v>0</v>
      </c>
      <c r="Y70">
        <v>-5.5</v>
      </c>
      <c r="Z70">
        <v>16.489999999999998</v>
      </c>
      <c r="AA70">
        <v>12.22</v>
      </c>
    </row>
    <row r="71" spans="7:27">
      <c r="G71" t="s">
        <v>113</v>
      </c>
      <c r="H71" s="74">
        <v>1.84</v>
      </c>
      <c r="I71" s="47">
        <v>0</v>
      </c>
      <c r="J71" s="47">
        <v>0</v>
      </c>
      <c r="K71" s="47">
        <v>32.99</v>
      </c>
      <c r="L71" s="47">
        <v>0</v>
      </c>
      <c r="M71" s="75">
        <v>11.64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-5.5</v>
      </c>
      <c r="V71" s="75">
        <v>46.47</v>
      </c>
      <c r="W71">
        <v>1.84</v>
      </c>
      <c r="X71">
        <v>0</v>
      </c>
      <c r="Y71">
        <v>-5.5</v>
      </c>
      <c r="Z71">
        <v>32.99</v>
      </c>
      <c r="AA71">
        <v>11.64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24.26</v>
      </c>
      <c r="L72" s="47">
        <v>0</v>
      </c>
      <c r="M72" s="75">
        <v>13.19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-5.5</v>
      </c>
      <c r="V72" s="75">
        <v>37.450000000000003</v>
      </c>
      <c r="W72">
        <v>0</v>
      </c>
      <c r="X72">
        <v>0</v>
      </c>
      <c r="Y72">
        <v>-5.5</v>
      </c>
      <c r="Z72">
        <v>24.26</v>
      </c>
      <c r="AA72">
        <v>13.19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14.56</v>
      </c>
      <c r="L73" s="47">
        <v>0</v>
      </c>
      <c r="M73" s="75">
        <v>10.91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-5.5</v>
      </c>
      <c r="V73" s="75">
        <v>25.47</v>
      </c>
      <c r="W73">
        <v>0</v>
      </c>
      <c r="X73">
        <v>0</v>
      </c>
      <c r="Y73">
        <v>-5.5</v>
      </c>
      <c r="Z73">
        <v>14.56</v>
      </c>
      <c r="AA73">
        <v>10.91</v>
      </c>
    </row>
    <row r="74" spans="7:27">
      <c r="G74" t="s">
        <v>116</v>
      </c>
      <c r="H74" s="74">
        <v>0</v>
      </c>
      <c r="I74" s="47">
        <v>59.62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-5.5</v>
      </c>
      <c r="V74" s="75">
        <v>59.62</v>
      </c>
      <c r="W74">
        <v>0</v>
      </c>
      <c r="X74">
        <v>59.62</v>
      </c>
      <c r="Y74">
        <v>-5.5</v>
      </c>
      <c r="Z74">
        <v>0</v>
      </c>
      <c r="AA74">
        <v>0</v>
      </c>
    </row>
    <row r="75" spans="7:27">
      <c r="G75" t="s">
        <v>117</v>
      </c>
      <c r="H75" s="74">
        <v>18.37</v>
      </c>
      <c r="I75" s="47">
        <v>13.96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-5.5</v>
      </c>
      <c r="V75" s="75">
        <v>32.33</v>
      </c>
      <c r="W75">
        <v>18.37</v>
      </c>
      <c r="X75">
        <v>13.96</v>
      </c>
      <c r="Y75">
        <v>-5.5</v>
      </c>
      <c r="Z75">
        <v>0</v>
      </c>
      <c r="AA75">
        <v>0</v>
      </c>
    </row>
    <row r="76" spans="7:27">
      <c r="G76" t="s">
        <v>118</v>
      </c>
      <c r="H76" s="74">
        <v>4.82</v>
      </c>
      <c r="I76" s="47">
        <v>6.51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-5.5</v>
      </c>
      <c r="V76" s="75">
        <v>11.33</v>
      </c>
      <c r="W76">
        <v>4.82</v>
      </c>
      <c r="X76">
        <v>6.51</v>
      </c>
      <c r="Y76">
        <v>-5.5</v>
      </c>
      <c r="Z76">
        <v>0</v>
      </c>
      <c r="AA76">
        <v>0</v>
      </c>
    </row>
    <row r="77" spans="7:27">
      <c r="G77" t="s">
        <v>119</v>
      </c>
      <c r="H77" s="74">
        <v>3.11</v>
      </c>
      <c r="I77" s="47">
        <v>5.34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-5.5</v>
      </c>
      <c r="V77" s="75">
        <v>8.4499999999999993</v>
      </c>
      <c r="W77">
        <v>3.11</v>
      </c>
      <c r="X77">
        <v>5.34</v>
      </c>
      <c r="Y77">
        <v>-5.5</v>
      </c>
      <c r="Z77">
        <v>0</v>
      </c>
      <c r="AA77">
        <v>0</v>
      </c>
    </row>
    <row r="78" spans="7:27">
      <c r="G78" t="s">
        <v>120</v>
      </c>
      <c r="H78" s="74">
        <v>7.75</v>
      </c>
      <c r="I78" s="47">
        <v>6.35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-5.5</v>
      </c>
      <c r="V78" s="75">
        <v>14.1</v>
      </c>
      <c r="W78">
        <v>7.75</v>
      </c>
      <c r="X78">
        <v>6.35</v>
      </c>
      <c r="Y78">
        <v>-5.5</v>
      </c>
      <c r="Z78">
        <v>0</v>
      </c>
      <c r="AA78">
        <v>0</v>
      </c>
    </row>
    <row r="79" spans="7:27">
      <c r="G79" t="s">
        <v>121</v>
      </c>
      <c r="H79" s="74">
        <v>4.9400000000000004</v>
      </c>
      <c r="I79" s="47">
        <v>4.79</v>
      </c>
      <c r="J79" s="47">
        <v>0</v>
      </c>
      <c r="K79" s="47">
        <v>0</v>
      </c>
      <c r="L79" s="47">
        <v>0</v>
      </c>
      <c r="M79" s="75">
        <v>0.23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-5.5</v>
      </c>
      <c r="V79" s="75">
        <v>9.9600000000000009</v>
      </c>
      <c r="W79">
        <v>4.9400000000000004</v>
      </c>
      <c r="X79">
        <v>4.79</v>
      </c>
      <c r="Y79">
        <v>-5.5</v>
      </c>
      <c r="Z79">
        <v>0</v>
      </c>
      <c r="AA79">
        <v>0.23</v>
      </c>
    </row>
    <row r="80" spans="7:27">
      <c r="G80" t="s">
        <v>122</v>
      </c>
      <c r="H80" s="74">
        <v>8.66</v>
      </c>
      <c r="I80" s="47">
        <v>5.43</v>
      </c>
      <c r="J80" s="47">
        <v>0</v>
      </c>
      <c r="K80" s="47">
        <v>0</v>
      </c>
      <c r="L80" s="47">
        <v>0</v>
      </c>
      <c r="M80" s="75">
        <v>0.28000000000000003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-5.5</v>
      </c>
      <c r="V80" s="75">
        <v>14.37</v>
      </c>
      <c r="W80">
        <v>8.66</v>
      </c>
      <c r="X80">
        <v>5.43</v>
      </c>
      <c r="Y80">
        <v>-5.5</v>
      </c>
      <c r="Z80">
        <v>0</v>
      </c>
      <c r="AA80">
        <v>0.28000000000000003</v>
      </c>
    </row>
    <row r="81" spans="7:27">
      <c r="G81" t="s">
        <v>123</v>
      </c>
      <c r="H81" s="74">
        <v>7.98</v>
      </c>
      <c r="I81" s="47">
        <v>5.2</v>
      </c>
      <c r="J81" s="47">
        <v>0</v>
      </c>
      <c r="K81" s="47">
        <v>0</v>
      </c>
      <c r="L81" s="47">
        <v>0</v>
      </c>
      <c r="M81" s="75">
        <v>0.4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-5.5</v>
      </c>
      <c r="V81" s="75">
        <v>13.58</v>
      </c>
      <c r="W81">
        <v>7.98</v>
      </c>
      <c r="X81">
        <v>5.2</v>
      </c>
      <c r="Y81">
        <v>-5.5</v>
      </c>
      <c r="Z81">
        <v>0</v>
      </c>
      <c r="AA81">
        <v>0.4</v>
      </c>
    </row>
    <row r="82" spans="7:27">
      <c r="G82" t="s">
        <v>124</v>
      </c>
      <c r="H82" s="74">
        <v>11.24</v>
      </c>
      <c r="I82" s="47">
        <v>5.22</v>
      </c>
      <c r="J82" s="47">
        <v>0</v>
      </c>
      <c r="K82" s="47">
        <v>0</v>
      </c>
      <c r="L82" s="47">
        <v>0</v>
      </c>
      <c r="M82" s="75">
        <v>0.45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-5.5</v>
      </c>
      <c r="V82" s="75">
        <v>16.91</v>
      </c>
      <c r="W82">
        <v>11.24</v>
      </c>
      <c r="X82">
        <v>5.22</v>
      </c>
      <c r="Y82">
        <v>-5.5</v>
      </c>
      <c r="Z82">
        <v>0</v>
      </c>
      <c r="AA82">
        <v>0.45</v>
      </c>
    </row>
    <row r="83" spans="7:27">
      <c r="G83" t="s">
        <v>125</v>
      </c>
      <c r="H83" s="74">
        <v>9.9</v>
      </c>
      <c r="I83" s="47">
        <v>5.83</v>
      </c>
      <c r="J83" s="47">
        <v>0</v>
      </c>
      <c r="K83" s="47">
        <v>0</v>
      </c>
      <c r="L83" s="47">
        <v>0</v>
      </c>
      <c r="M83" s="75">
        <v>0.76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-5.5</v>
      </c>
      <c r="V83" s="75">
        <v>16.489999999999998</v>
      </c>
      <c r="W83">
        <v>9.9</v>
      </c>
      <c r="X83">
        <v>5.83</v>
      </c>
      <c r="Y83">
        <v>-5.5</v>
      </c>
      <c r="Z83">
        <v>0</v>
      </c>
      <c r="AA83">
        <v>0.76</v>
      </c>
    </row>
    <row r="84" spans="7:27">
      <c r="G84" t="s">
        <v>126</v>
      </c>
      <c r="H84" s="74">
        <v>11.59</v>
      </c>
      <c r="I84" s="47">
        <v>4.7</v>
      </c>
      <c r="J84" s="47">
        <v>0</v>
      </c>
      <c r="K84" s="47">
        <v>0</v>
      </c>
      <c r="L84" s="47">
        <v>0</v>
      </c>
      <c r="M84" s="75">
        <v>0.79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-5.5</v>
      </c>
      <c r="V84" s="75">
        <v>17.079999999999998</v>
      </c>
      <c r="W84">
        <v>11.59</v>
      </c>
      <c r="X84">
        <v>4.7</v>
      </c>
      <c r="Y84">
        <v>-5.5</v>
      </c>
      <c r="Z84">
        <v>0</v>
      </c>
      <c r="AA84">
        <v>0.79</v>
      </c>
    </row>
    <row r="85" spans="7:27">
      <c r="G85" t="s">
        <v>127</v>
      </c>
      <c r="H85" s="74">
        <v>20.09</v>
      </c>
      <c r="I85" s="47">
        <v>6.46</v>
      </c>
      <c r="J85" s="47">
        <v>0</v>
      </c>
      <c r="K85" s="47">
        <v>0</v>
      </c>
      <c r="L85" s="47">
        <v>0</v>
      </c>
      <c r="M85" s="75">
        <v>1.24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-5.5</v>
      </c>
      <c r="V85" s="75">
        <v>27.79</v>
      </c>
      <c r="W85">
        <v>20.09</v>
      </c>
      <c r="X85">
        <v>6.46</v>
      </c>
      <c r="Y85">
        <v>-5.5</v>
      </c>
      <c r="Z85">
        <v>0</v>
      </c>
      <c r="AA85">
        <v>1.24</v>
      </c>
    </row>
    <row r="86" spans="7:27">
      <c r="G86" t="s">
        <v>128</v>
      </c>
      <c r="H86" s="74">
        <v>24.91</v>
      </c>
      <c r="I86" s="47">
        <v>7.67</v>
      </c>
      <c r="J86" s="47">
        <v>0</v>
      </c>
      <c r="K86" s="47">
        <v>0</v>
      </c>
      <c r="L86" s="47">
        <v>0</v>
      </c>
      <c r="M86" s="75">
        <v>1.32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-5.5</v>
      </c>
      <c r="V86" s="75">
        <v>33.9</v>
      </c>
      <c r="W86">
        <v>24.91</v>
      </c>
      <c r="X86">
        <v>7.67</v>
      </c>
      <c r="Y86">
        <v>-5.5</v>
      </c>
      <c r="Z86">
        <v>0</v>
      </c>
      <c r="AA86">
        <v>1.32</v>
      </c>
    </row>
    <row r="87" spans="7:27">
      <c r="G87" t="s">
        <v>129</v>
      </c>
      <c r="H87" s="74">
        <v>29.24</v>
      </c>
      <c r="I87" s="47">
        <v>9.68</v>
      </c>
      <c r="J87" s="47">
        <v>0</v>
      </c>
      <c r="K87" s="47">
        <v>0</v>
      </c>
      <c r="L87" s="47">
        <v>0</v>
      </c>
      <c r="M87" s="75">
        <v>0.79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-5.5</v>
      </c>
      <c r="V87" s="75">
        <v>39.71</v>
      </c>
      <c r="W87">
        <v>29.24</v>
      </c>
      <c r="X87">
        <v>9.68</v>
      </c>
      <c r="Y87">
        <v>-5.5</v>
      </c>
      <c r="Z87">
        <v>0</v>
      </c>
      <c r="AA87">
        <v>0.79</v>
      </c>
    </row>
    <row r="88" spans="7:27">
      <c r="G88" t="s">
        <v>130</v>
      </c>
      <c r="H88" s="74">
        <v>33.020000000000003</v>
      </c>
      <c r="I88" s="47">
        <v>9.9</v>
      </c>
      <c r="J88" s="47">
        <v>0</v>
      </c>
      <c r="K88" s="47">
        <v>0</v>
      </c>
      <c r="L88" s="47">
        <v>0</v>
      </c>
      <c r="M88" s="75">
        <v>0.78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-5.5</v>
      </c>
      <c r="V88" s="75">
        <v>43.7</v>
      </c>
      <c r="W88">
        <v>33.020000000000003</v>
      </c>
      <c r="X88">
        <v>9.9</v>
      </c>
      <c r="Y88">
        <v>-5.5</v>
      </c>
      <c r="Z88">
        <v>0</v>
      </c>
      <c r="AA88">
        <v>0.78</v>
      </c>
    </row>
    <row r="89" spans="7:27">
      <c r="G89" t="s">
        <v>131</v>
      </c>
      <c r="H89" s="74">
        <v>40.840000000000003</v>
      </c>
      <c r="I89" s="47">
        <v>11.17</v>
      </c>
      <c r="J89" s="47">
        <v>0</v>
      </c>
      <c r="K89" s="47">
        <v>0</v>
      </c>
      <c r="L89" s="47">
        <v>0</v>
      </c>
      <c r="M89" s="75">
        <v>0.93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-5.5</v>
      </c>
      <c r="V89" s="75">
        <v>52.94</v>
      </c>
      <c r="W89">
        <v>40.840000000000003</v>
      </c>
      <c r="X89">
        <v>11.17</v>
      </c>
      <c r="Y89">
        <v>-5.5</v>
      </c>
      <c r="Z89">
        <v>0</v>
      </c>
      <c r="AA89">
        <v>0.93</v>
      </c>
    </row>
    <row r="90" spans="7:27">
      <c r="G90" t="s">
        <v>132</v>
      </c>
      <c r="H90" s="74">
        <v>43.96</v>
      </c>
      <c r="I90" s="47">
        <v>11.63</v>
      </c>
      <c r="J90" s="47">
        <v>0</v>
      </c>
      <c r="K90" s="47">
        <v>0</v>
      </c>
      <c r="L90" s="47">
        <v>0</v>
      </c>
      <c r="M90" s="75">
        <v>0.71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-5.5</v>
      </c>
      <c r="V90" s="75">
        <v>56.3</v>
      </c>
      <c r="W90">
        <v>43.96</v>
      </c>
      <c r="X90">
        <v>11.63</v>
      </c>
      <c r="Y90">
        <v>-5.5</v>
      </c>
      <c r="Z90">
        <v>0</v>
      </c>
      <c r="AA90">
        <v>0.71</v>
      </c>
    </row>
    <row r="91" spans="7:27">
      <c r="G91" t="s">
        <v>133</v>
      </c>
      <c r="H91" s="74">
        <v>42.8</v>
      </c>
      <c r="I91" s="47">
        <v>8.98</v>
      </c>
      <c r="J91" s="47">
        <v>0</v>
      </c>
      <c r="K91" s="47">
        <v>0</v>
      </c>
      <c r="L91" s="47">
        <v>0</v>
      </c>
      <c r="M91" s="75">
        <v>1.1000000000000001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-5.5</v>
      </c>
      <c r="V91" s="75">
        <v>52.88</v>
      </c>
      <c r="W91">
        <v>42.8</v>
      </c>
      <c r="X91">
        <v>8.98</v>
      </c>
      <c r="Y91">
        <v>-5.5</v>
      </c>
      <c r="Z91">
        <v>0</v>
      </c>
      <c r="AA91">
        <v>1.1000000000000001</v>
      </c>
    </row>
    <row r="92" spans="7:27">
      <c r="G92" t="s">
        <v>134</v>
      </c>
      <c r="H92" s="74">
        <v>48.29</v>
      </c>
      <c r="I92" s="47">
        <v>11.28</v>
      </c>
      <c r="J92" s="47">
        <v>0</v>
      </c>
      <c r="K92" s="47">
        <v>0</v>
      </c>
      <c r="L92" s="47">
        <v>0</v>
      </c>
      <c r="M92" s="75">
        <v>1.17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-5.5</v>
      </c>
      <c r="V92" s="75">
        <v>60.74</v>
      </c>
      <c r="W92">
        <v>48.29</v>
      </c>
      <c r="X92">
        <v>11.28</v>
      </c>
      <c r="Y92">
        <v>-5.5</v>
      </c>
      <c r="Z92">
        <v>0</v>
      </c>
      <c r="AA92">
        <v>1.17</v>
      </c>
    </row>
    <row r="93" spans="7:27">
      <c r="G93" t="s">
        <v>135</v>
      </c>
      <c r="H93" s="74">
        <v>51</v>
      </c>
      <c r="I93" s="47">
        <v>12.75</v>
      </c>
      <c r="J93" s="47">
        <v>0</v>
      </c>
      <c r="K93" s="47">
        <v>0</v>
      </c>
      <c r="L93" s="47">
        <v>0</v>
      </c>
      <c r="M93" s="75">
        <v>0.91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-5.5</v>
      </c>
      <c r="V93" s="75">
        <v>64.66</v>
      </c>
      <c r="W93">
        <v>51</v>
      </c>
      <c r="X93">
        <v>12.75</v>
      </c>
      <c r="Y93">
        <v>-5.5</v>
      </c>
      <c r="Z93">
        <v>0</v>
      </c>
      <c r="AA93">
        <v>0.91</v>
      </c>
    </row>
    <row r="94" spans="7:27">
      <c r="G94" t="s">
        <v>136</v>
      </c>
      <c r="H94" s="74">
        <v>49.88</v>
      </c>
      <c r="I94" s="47">
        <v>14.75</v>
      </c>
      <c r="J94" s="47">
        <v>0</v>
      </c>
      <c r="K94" s="47">
        <v>0</v>
      </c>
      <c r="L94" s="47">
        <v>0</v>
      </c>
      <c r="M94" s="75">
        <v>0.99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-5.5</v>
      </c>
      <c r="V94" s="75">
        <v>65.62</v>
      </c>
      <c r="W94">
        <v>49.88</v>
      </c>
      <c r="X94">
        <v>14.75</v>
      </c>
      <c r="Y94">
        <v>-5.5</v>
      </c>
      <c r="Z94">
        <v>0</v>
      </c>
      <c r="AA94">
        <v>0.99</v>
      </c>
    </row>
    <row r="95" spans="7:27">
      <c r="G95" t="s">
        <v>137</v>
      </c>
      <c r="H95" s="74">
        <v>50.24</v>
      </c>
      <c r="I95" s="47">
        <v>17.14</v>
      </c>
      <c r="J95" s="47">
        <v>0</v>
      </c>
      <c r="K95" s="47">
        <v>0</v>
      </c>
      <c r="L95" s="47">
        <v>0</v>
      </c>
      <c r="M95" s="75">
        <v>1.1000000000000001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-5.5</v>
      </c>
      <c r="V95" s="75">
        <v>68.48</v>
      </c>
      <c r="W95">
        <v>50.24</v>
      </c>
      <c r="X95">
        <v>17.14</v>
      </c>
      <c r="Y95">
        <v>-5.5</v>
      </c>
      <c r="Z95">
        <v>0</v>
      </c>
      <c r="AA95">
        <v>1.1000000000000001</v>
      </c>
    </row>
    <row r="96" spans="7:27">
      <c r="G96" t="s">
        <v>138</v>
      </c>
      <c r="H96" s="74">
        <v>41.78</v>
      </c>
      <c r="I96" s="47">
        <v>18.12</v>
      </c>
      <c r="J96" s="47">
        <v>0</v>
      </c>
      <c r="K96" s="47">
        <v>0</v>
      </c>
      <c r="L96" s="47">
        <v>0</v>
      </c>
      <c r="M96" s="75">
        <v>0.76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-5.5</v>
      </c>
      <c r="V96" s="75">
        <v>60.66</v>
      </c>
      <c r="W96">
        <v>41.78</v>
      </c>
      <c r="X96">
        <v>18.12</v>
      </c>
      <c r="Y96">
        <v>-5.5</v>
      </c>
      <c r="Z96">
        <v>0</v>
      </c>
      <c r="AA96">
        <v>0.76</v>
      </c>
    </row>
    <row r="97" spans="1:83">
      <c r="G97" t="s">
        <v>139</v>
      </c>
      <c r="H97" s="74">
        <v>33.71</v>
      </c>
      <c r="I97" s="47">
        <v>17.54</v>
      </c>
      <c r="J97" s="47">
        <v>0</v>
      </c>
      <c r="K97" s="47">
        <v>0</v>
      </c>
      <c r="L97" s="47">
        <v>0</v>
      </c>
      <c r="M97" s="75">
        <v>0.81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-5.5</v>
      </c>
      <c r="V97" s="75">
        <v>52.06</v>
      </c>
      <c r="W97">
        <v>33.71</v>
      </c>
      <c r="X97">
        <v>17.54</v>
      </c>
      <c r="Y97">
        <v>-5.5</v>
      </c>
      <c r="Z97">
        <v>0</v>
      </c>
      <c r="AA97">
        <v>0.81</v>
      </c>
    </row>
    <row r="98" spans="1:83">
      <c r="G98" t="s">
        <v>140</v>
      </c>
      <c r="H98" s="74">
        <v>29.1</v>
      </c>
      <c r="I98" s="47">
        <v>18.059999999999999</v>
      </c>
      <c r="J98" s="47">
        <v>0</v>
      </c>
      <c r="K98" s="47">
        <v>0</v>
      </c>
      <c r="L98" s="47">
        <v>0</v>
      </c>
      <c r="M98" s="75">
        <v>0.69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-5.5</v>
      </c>
      <c r="V98" s="75">
        <v>47.85</v>
      </c>
      <c r="W98">
        <v>29.1</v>
      </c>
      <c r="X98">
        <v>18.059999999999999</v>
      </c>
      <c r="Y98">
        <v>-5.5</v>
      </c>
      <c r="Z98">
        <v>0</v>
      </c>
      <c r="AA98">
        <v>0.69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0.2430225</v>
      </c>
      <c r="I99" s="70">
        <f t="shared" ref="I99:BQ99" si="1">SUM(I3:I98)/4000</f>
        <v>0.21639499999999998</v>
      </c>
      <c r="J99" s="70">
        <f t="shared" si="1"/>
        <v>0</v>
      </c>
      <c r="K99" s="70">
        <f t="shared" si="1"/>
        <v>0.11835500000000002</v>
      </c>
      <c r="L99" s="70">
        <f t="shared" si="1"/>
        <v>0</v>
      </c>
      <c r="M99" s="70">
        <f t="shared" si="1"/>
        <v>9.668000000000003E-2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-0.13200000000000001</v>
      </c>
      <c r="V99" s="71">
        <f t="shared" si="1"/>
        <v>0.67444999999999966</v>
      </c>
      <c r="W99">
        <f t="shared" si="1"/>
        <v>0.2430225</v>
      </c>
      <c r="X99">
        <f t="shared" si="1"/>
        <v>0.21639499999999998</v>
      </c>
      <c r="Y99">
        <f t="shared" si="1"/>
        <v>-0.13200000000000001</v>
      </c>
      <c r="Z99">
        <f t="shared" si="1"/>
        <v>0.11835500000000002</v>
      </c>
      <c r="AA99">
        <f t="shared" si="1"/>
        <v>9.668000000000003E-2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45574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45574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587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45574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10.930639999999999</v>
      </c>
      <c r="E3">
        <f>GT_NG!P3</f>
        <v>13.811606096131301</v>
      </c>
      <c r="F3">
        <f>GT_Spot!P3</f>
        <v>0</v>
      </c>
      <c r="G3">
        <f>PPCL_NG!P3</f>
        <v>35.51</v>
      </c>
      <c r="H3">
        <f>PPCL_Spot!P3</f>
        <v>7.66</v>
      </c>
      <c r="I3">
        <f>Bawana_NG!P3</f>
        <v>79.99807807807808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725.38015223232367</v>
      </c>
      <c r="P3" s="37">
        <v>118.96548312388474</v>
      </c>
      <c r="Q3" s="37">
        <v>38.434392502000229</v>
      </c>
      <c r="R3" s="39">
        <v>0</v>
      </c>
      <c r="S3" s="39">
        <v>0</v>
      </c>
      <c r="T3" s="38">
        <f>SUMPRODUCT(LTA!J3:AN3,LTA!J$101:AN$101,LTA!J$103:AN$103)</f>
        <v>20.66</v>
      </c>
      <c r="U3" s="38">
        <f>SUMPRODUCT(LTA!J3:AN3,LTA!J$102:AN$102,LTA!J$103:AN$103)</f>
        <v>60.09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747.86</v>
      </c>
      <c r="Z3" s="35">
        <f>IEX!N3</f>
        <v>0</v>
      </c>
      <c r="AA3" s="76">
        <f>STOA!H3</f>
        <v>294.52</v>
      </c>
      <c r="AB3" s="76">
        <f>-STOA!N3</f>
        <v>0</v>
      </c>
      <c r="AC3">
        <f>SUMIF(B3:AB3,"&gt;0")*$AC$2-SUMIF(B3:AB3,"&lt;0")*($AC$2/(1-$AC$2))+SUMIF(AI3:AR3,"&gt;0")*$AC$2-SUMIF(AI3:AR3,"&lt;0")*($AC$2/(1-$AC$2))</f>
        <v>18.455810957072313</v>
      </c>
      <c r="AD3">
        <f>SUM(B3:AB3,AI3:AV3)-AC3</f>
        <v>2178.6645410753463</v>
      </c>
      <c r="AE3">
        <f>'IDT-1'!B3</f>
        <v>0</v>
      </c>
      <c r="AF3" s="25"/>
      <c r="AG3">
        <f>SUM(AD3:AF3)</f>
        <v>2178.6645410753463</v>
      </c>
      <c r="AI3" s="35">
        <f>PXIL!H3</f>
        <v>0</v>
      </c>
      <c r="AJ3" s="35">
        <f>PXIL!N3</f>
        <v>0</v>
      </c>
      <c r="AK3" s="35">
        <f>RTM_IEX!H3</f>
        <v>43.300000000000004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10.930639999999999</v>
      </c>
      <c r="E4">
        <f>GT_NG!P4</f>
        <v>13.811606096131301</v>
      </c>
      <c r="F4">
        <f>GT_Spot!P4</f>
        <v>0</v>
      </c>
      <c r="G4">
        <f>PPCL_NG!P4</f>
        <v>35.51</v>
      </c>
      <c r="H4">
        <f>PPCL_Spot!P4</f>
        <v>7.66</v>
      </c>
      <c r="I4">
        <f>Bawana_NG!P4</f>
        <v>79.99807807807808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721.42340451672692</v>
      </c>
      <c r="P4" s="37">
        <v>118.96548312388474</v>
      </c>
      <c r="Q4" s="37">
        <v>38.434392502000229</v>
      </c>
      <c r="R4" s="39">
        <v>0</v>
      </c>
      <c r="S4" s="39">
        <v>0</v>
      </c>
      <c r="T4" s="38">
        <f>SUMPRODUCT(LTA!J4:AN4,LTA!J$101:AN$101,LTA!J$103:AN$103)</f>
        <v>20.66</v>
      </c>
      <c r="U4" s="38">
        <f>SUMPRODUCT(LTA!J4:AN4,LTA!J$102:AN$102,LTA!J$103:AN$103)</f>
        <v>60.09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754.08</v>
      </c>
      <c r="Z4" s="35">
        <f>IEX!N4</f>
        <v>0</v>
      </c>
      <c r="AA4" s="76">
        <f>STOA!H4</f>
        <v>294.52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18.195606276261298</v>
      </c>
      <c r="AD4">
        <f t="shared" ref="AD4:AD67" si="1">SUM(B4:AB4,AI4:AV4)-AC4</f>
        <v>2147.9479980405599</v>
      </c>
      <c r="AE4">
        <f>'IDT-1'!B4</f>
        <v>0</v>
      </c>
      <c r="AF4" s="25"/>
      <c r="AG4">
        <f t="shared" ref="AG4:AG67" si="2">SUM(AD4:AF4)</f>
        <v>2147.9479980405599</v>
      </c>
      <c r="AI4" s="35">
        <f>PXIL!H4</f>
        <v>0</v>
      </c>
      <c r="AJ4" s="35">
        <f>PXIL!N4</f>
        <v>0</v>
      </c>
      <c r="AK4" s="35">
        <f>RTM_IEX!H4</f>
        <v>10.06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10.930639999999999</v>
      </c>
      <c r="E5">
        <f>GT_NG!P5</f>
        <v>13.811606096131301</v>
      </c>
      <c r="F5">
        <f>GT_Spot!P5</f>
        <v>0</v>
      </c>
      <c r="G5">
        <f>PPCL_NG!P5</f>
        <v>35.51</v>
      </c>
      <c r="H5">
        <f>PPCL_Spot!P5</f>
        <v>7.66</v>
      </c>
      <c r="I5">
        <f>Bawana_NG!P5</f>
        <v>79.996796796796801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689.47917900223422</v>
      </c>
      <c r="P5" s="37">
        <v>118.96548312388474</v>
      </c>
      <c r="Q5" s="37">
        <v>38.434392502000229</v>
      </c>
      <c r="R5" s="39">
        <v>0</v>
      </c>
      <c r="S5" s="39">
        <v>0</v>
      </c>
      <c r="T5" s="38">
        <f>SUMPRODUCT(LTA!J5:AN5,LTA!J$101:AN$101,LTA!J$103:AN$103)</f>
        <v>20.66</v>
      </c>
      <c r="U5" s="38">
        <f>SUMPRODUCT(LTA!J5:AN5,LTA!J$102:AN$102,LTA!J$103:AN$103)</f>
        <v>60.09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734.37</v>
      </c>
      <c r="Z5" s="35">
        <f>IEX!N5</f>
        <v>0</v>
      </c>
      <c r="AA5" s="76">
        <f>STOA!H5</f>
        <v>294.52</v>
      </c>
      <c r="AB5" s="76">
        <f>-STOA!N5</f>
        <v>0</v>
      </c>
      <c r="AC5">
        <f t="shared" si="0"/>
        <v>18.110720019176792</v>
      </c>
      <c r="AD5">
        <f t="shared" si="1"/>
        <v>2137.9273775018705</v>
      </c>
      <c r="AE5">
        <f>'IDT-1'!B5</f>
        <v>0</v>
      </c>
      <c r="AF5" s="25"/>
      <c r="AG5">
        <f t="shared" si="2"/>
        <v>2137.9273775018705</v>
      </c>
      <c r="AI5" s="35">
        <f>PXIL!H5</f>
        <v>0</v>
      </c>
      <c r="AJ5" s="35">
        <f>PXIL!N5</f>
        <v>0</v>
      </c>
      <c r="AK5" s="35">
        <f>RTM_IEX!H5</f>
        <v>51.61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10.930639999999999</v>
      </c>
      <c r="E6">
        <f>GT_NG!P6</f>
        <v>13.811606096131301</v>
      </c>
      <c r="F6">
        <f>GT_Spot!P6</f>
        <v>0</v>
      </c>
      <c r="G6">
        <f>PPCL_NG!P6</f>
        <v>35.51</v>
      </c>
      <c r="H6">
        <f>PPCL_Spot!P6</f>
        <v>7.66</v>
      </c>
      <c r="I6">
        <f>Bawana_NG!P6</f>
        <v>79.996796796796801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679.01917424032945</v>
      </c>
      <c r="P6" s="37">
        <v>118.96548312388474</v>
      </c>
      <c r="Q6" s="37">
        <v>38.434392502000229</v>
      </c>
      <c r="R6" s="39">
        <v>0</v>
      </c>
      <c r="S6" s="39">
        <v>0</v>
      </c>
      <c r="T6" s="38">
        <f>SUMPRODUCT(LTA!J6:AN6,LTA!J$101:AN$101,LTA!J$103:AN$103)</f>
        <v>20.66</v>
      </c>
      <c r="U6" s="38">
        <f>SUMPRODUCT(LTA!J6:AN6,LTA!J$102:AN$102,LTA!J$103:AN$103)</f>
        <v>60.09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713.99</v>
      </c>
      <c r="Z6" s="35">
        <f>IEX!N6</f>
        <v>0</v>
      </c>
      <c r="AA6" s="76">
        <f>STOA!H6</f>
        <v>294.52</v>
      </c>
      <c r="AB6" s="76">
        <f>-STOA!N6</f>
        <v>0</v>
      </c>
      <c r="AC6">
        <f t="shared" si="0"/>
        <v>17.835367979176798</v>
      </c>
      <c r="AD6">
        <f t="shared" si="1"/>
        <v>2105.4227247799658</v>
      </c>
      <c r="AE6">
        <f>'IDT-1'!B6</f>
        <v>0</v>
      </c>
      <c r="AF6" s="25"/>
      <c r="AG6">
        <f t="shared" si="2"/>
        <v>2105.4227247799658</v>
      </c>
      <c r="AI6" s="35">
        <f>PXIL!H6</f>
        <v>0</v>
      </c>
      <c r="AJ6" s="35">
        <f>PXIL!N6</f>
        <v>0</v>
      </c>
      <c r="AK6" s="35">
        <f>RTM_IEX!H6</f>
        <v>49.669999999999995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10.930639999999999</v>
      </c>
      <c r="E7">
        <f>GT_NG!P7</f>
        <v>13.811606096131301</v>
      </c>
      <c r="F7">
        <f>GT_Spot!P7</f>
        <v>0</v>
      </c>
      <c r="G7">
        <f>PPCL_NG!P7</f>
        <v>35.51</v>
      </c>
      <c r="H7">
        <f>PPCL_Spot!P7</f>
        <v>7.66</v>
      </c>
      <c r="I7">
        <f>Bawana_NG!P7</f>
        <v>79.996796796796801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669.19884601909848</v>
      </c>
      <c r="P7" s="37">
        <v>118.96548312388474</v>
      </c>
      <c r="Q7" s="37">
        <v>38.434392502000229</v>
      </c>
      <c r="R7" s="39">
        <v>0</v>
      </c>
      <c r="S7" s="39">
        <v>0</v>
      </c>
      <c r="T7" s="38">
        <f>SUMPRODUCT(LTA!J7:AN7,LTA!J$101:AN$101,LTA!J$103:AN$103)</f>
        <v>20.66</v>
      </c>
      <c r="U7" s="38">
        <f>SUMPRODUCT(LTA!J7:AN7,LTA!J$102:AN$102,LTA!J$103:AN$103)</f>
        <v>60.09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679.07</v>
      </c>
      <c r="Z7" s="35">
        <f>IEX!N7</f>
        <v>0</v>
      </c>
      <c r="AA7" s="76">
        <f>STOA!H7</f>
        <v>294.46999999999997</v>
      </c>
      <c r="AB7" s="76">
        <f>-STOA!N7</f>
        <v>0</v>
      </c>
      <c r="AC7">
        <f t="shared" si="0"/>
        <v>17.486009222118458</v>
      </c>
      <c r="AD7">
        <f t="shared" si="1"/>
        <v>2064.1817553157935</v>
      </c>
      <c r="AE7">
        <f>'IDT-1'!B7</f>
        <v>0</v>
      </c>
      <c r="AF7" s="25"/>
      <c r="AG7">
        <f t="shared" si="2"/>
        <v>2064.1817553157935</v>
      </c>
      <c r="AI7" s="35">
        <f>PXIL!H7</f>
        <v>0</v>
      </c>
      <c r="AJ7" s="35">
        <f>PXIL!N7</f>
        <v>0</v>
      </c>
      <c r="AK7" s="35">
        <f>RTM_IEX!H7</f>
        <v>52.87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10.930639999999999</v>
      </c>
      <c r="E8">
        <f>GT_NG!P8</f>
        <v>13.811606096131301</v>
      </c>
      <c r="F8">
        <f>GT_Spot!P8</f>
        <v>0</v>
      </c>
      <c r="G8">
        <f>PPCL_NG!P8</f>
        <v>35.51</v>
      </c>
      <c r="H8">
        <f>PPCL_Spot!P8</f>
        <v>7.66</v>
      </c>
      <c r="I8">
        <f>Bawana_NG!P8</f>
        <v>79.996796796796801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658.30214125719374</v>
      </c>
      <c r="P8" s="37">
        <v>118.96548312388474</v>
      </c>
      <c r="Q8" s="37">
        <v>38.434392502000229</v>
      </c>
      <c r="R8" s="39">
        <v>0</v>
      </c>
      <c r="S8" s="39">
        <v>0</v>
      </c>
      <c r="T8" s="38">
        <f>SUMPRODUCT(LTA!J8:AN8,LTA!J$101:AN$101,LTA!J$103:AN$103)</f>
        <v>20.66</v>
      </c>
      <c r="U8" s="38">
        <f>SUMPRODUCT(LTA!J8:AN8,LTA!J$102:AN$102,LTA!J$103:AN$103)</f>
        <v>60.09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653.85</v>
      </c>
      <c r="Z8" s="35">
        <f>IEX!N8</f>
        <v>0</v>
      </c>
      <c r="AA8" s="76">
        <f>STOA!H8</f>
        <v>294.46999999999997</v>
      </c>
      <c r="AB8" s="76">
        <f>-STOA!N8</f>
        <v>0</v>
      </c>
      <c r="AC8">
        <f t="shared" si="0"/>
        <v>17.190776902118458</v>
      </c>
      <c r="AD8">
        <f t="shared" si="1"/>
        <v>2029.3302828738886</v>
      </c>
      <c r="AE8">
        <f>'IDT-1'!B8</f>
        <v>0</v>
      </c>
      <c r="AF8" s="25"/>
      <c r="AG8">
        <f t="shared" si="2"/>
        <v>2029.3302828738886</v>
      </c>
      <c r="AI8" s="35">
        <f>PXIL!H8</f>
        <v>0</v>
      </c>
      <c r="AJ8" s="35">
        <f>PXIL!N8</f>
        <v>0</v>
      </c>
      <c r="AK8" s="35">
        <f>RTM_IEX!H8</f>
        <v>53.839999999999996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10.930639999999999</v>
      </c>
      <c r="E9">
        <f>GT_NG!P9</f>
        <v>13.811606096131301</v>
      </c>
      <c r="F9">
        <f>GT_Spot!P9</f>
        <v>0</v>
      </c>
      <c r="G9">
        <f>PPCL_NG!P9</f>
        <v>35.51</v>
      </c>
      <c r="H9">
        <f>PPCL_Spot!P9</f>
        <v>7.66</v>
      </c>
      <c r="I9">
        <f>Bawana_NG!P9</f>
        <v>79.996540241318186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658.24065325719369</v>
      </c>
      <c r="P9" s="37">
        <v>118.96548312388474</v>
      </c>
      <c r="Q9" s="37">
        <v>38.434392502000229</v>
      </c>
      <c r="R9" s="39">
        <v>0</v>
      </c>
      <c r="S9" s="39">
        <v>0</v>
      </c>
      <c r="T9" s="38">
        <f>SUMPRODUCT(LTA!J9:AN9,LTA!J$101:AN$101,LTA!J$103:AN$103)</f>
        <v>20.66</v>
      </c>
      <c r="U9" s="38">
        <f>SUMPRODUCT(LTA!J9:AN9,LTA!J$102:AN$102,LTA!J$103:AN$103)</f>
        <v>60.09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612.13</v>
      </c>
      <c r="Z9" s="35">
        <f>IEX!N9</f>
        <v>0</v>
      </c>
      <c r="AA9" s="76">
        <f>STOA!H9</f>
        <v>294.46999999999997</v>
      </c>
      <c r="AB9" s="76">
        <f>-STOA!N9</f>
        <v>0</v>
      </c>
      <c r="AC9">
        <f t="shared" si="0"/>
        <v>16.876434247852433</v>
      </c>
      <c r="AD9">
        <f t="shared" si="1"/>
        <v>1992.222880972676</v>
      </c>
      <c r="AE9">
        <f>'IDT-1'!B9</f>
        <v>0</v>
      </c>
      <c r="AF9" s="25"/>
      <c r="AG9">
        <f t="shared" si="2"/>
        <v>1992.222880972676</v>
      </c>
      <c r="AI9" s="35">
        <f>PXIL!H9</f>
        <v>0</v>
      </c>
      <c r="AJ9" s="35">
        <f>PXIL!N9</f>
        <v>0</v>
      </c>
      <c r="AK9" s="35">
        <f>RTM_IEX!H9</f>
        <v>58.199999999999996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10.930639999999999</v>
      </c>
      <c r="E10">
        <f>GT_NG!P10</f>
        <v>13.811606096131301</v>
      </c>
      <c r="F10">
        <f>GT_Spot!P10</f>
        <v>0</v>
      </c>
      <c r="G10">
        <f>PPCL_NG!P10</f>
        <v>35.51</v>
      </c>
      <c r="H10">
        <f>PPCL_Spot!P10</f>
        <v>7.66</v>
      </c>
      <c r="I10">
        <f>Bawana_NG!P10</f>
        <v>79.996540241318186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658.24065325719369</v>
      </c>
      <c r="P10" s="37">
        <v>118.96548312388474</v>
      </c>
      <c r="Q10" s="37">
        <v>38.434392502000229</v>
      </c>
      <c r="R10" s="39">
        <v>0</v>
      </c>
      <c r="S10" s="39">
        <v>0</v>
      </c>
      <c r="T10" s="38">
        <f>SUMPRODUCT(LTA!J10:AN10,LTA!J$101:AN$101,LTA!J$103:AN$103)</f>
        <v>20.66</v>
      </c>
      <c r="U10" s="38">
        <f>SUMPRODUCT(LTA!J10:AN10,LTA!J$102:AN$102,LTA!J$103:AN$103)</f>
        <v>60.09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555.86</v>
      </c>
      <c r="Z10" s="35">
        <f>IEX!N10</f>
        <v>0</v>
      </c>
      <c r="AA10" s="76">
        <f>STOA!H10</f>
        <v>294.46999999999997</v>
      </c>
      <c r="AB10" s="76">
        <f>-STOA!N10</f>
        <v>0</v>
      </c>
      <c r="AC10">
        <f t="shared" si="0"/>
        <v>16.599402247852435</v>
      </c>
      <c r="AD10">
        <f t="shared" si="1"/>
        <v>1959.5199129726759</v>
      </c>
      <c r="AE10">
        <f>'IDT-1'!B10</f>
        <v>0</v>
      </c>
      <c r="AF10" s="25"/>
      <c r="AG10">
        <f t="shared" si="2"/>
        <v>1959.5199129726759</v>
      </c>
      <c r="AI10" s="35">
        <f>PXIL!H10</f>
        <v>0</v>
      </c>
      <c r="AJ10" s="35">
        <f>PXIL!N10</f>
        <v>0</v>
      </c>
      <c r="AK10" s="35">
        <f>RTM_IEX!H10</f>
        <v>81.490000000000009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10.930639999999999</v>
      </c>
      <c r="E11">
        <f>GT_NG!P11</f>
        <v>14.225804614070066</v>
      </c>
      <c r="F11">
        <f>GT_Spot!P11</f>
        <v>0</v>
      </c>
      <c r="G11">
        <f>PPCL_NG!P11</f>
        <v>35.51</v>
      </c>
      <c r="H11">
        <f>PPCL_Spot!P11</f>
        <v>7.66</v>
      </c>
      <c r="I11">
        <f>Bawana_NG!P11</f>
        <v>79.996683662894341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658.24065325719369</v>
      </c>
      <c r="P11" s="37">
        <v>118.96548312388474</v>
      </c>
      <c r="Q11" s="37">
        <v>38.434392502000229</v>
      </c>
      <c r="R11" s="39">
        <v>0</v>
      </c>
      <c r="S11" s="39">
        <v>0</v>
      </c>
      <c r="T11" s="38">
        <f>SUMPRODUCT(LTA!J11:AN11,LTA!J$101:AN$101,LTA!J$103:AN$103)</f>
        <v>20.66</v>
      </c>
      <c r="U11" s="38">
        <f>SUMPRODUCT(LTA!J11:AN11,LTA!J$102:AN$102,LTA!J$103:AN$103)</f>
        <v>60.09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520.95000000000005</v>
      </c>
      <c r="Z11" s="35">
        <f>IEX!N11</f>
        <v>0</v>
      </c>
      <c r="AA11" s="76">
        <f>STOA!H11</f>
        <v>294.43</v>
      </c>
      <c r="AB11" s="76">
        <f>-STOA!N11</f>
        <v>0</v>
      </c>
      <c r="AC11">
        <f t="shared" si="0"/>
        <v>16.358190720144361</v>
      </c>
      <c r="AD11">
        <f t="shared" si="1"/>
        <v>1931.0454664398987</v>
      </c>
      <c r="AE11">
        <f>'IDT-1'!B11</f>
        <v>0</v>
      </c>
      <c r="AF11" s="25"/>
      <c r="AG11">
        <f t="shared" si="2"/>
        <v>1931.0454664398987</v>
      </c>
      <c r="AI11" s="35">
        <f>PXIL!H11</f>
        <v>0</v>
      </c>
      <c r="AJ11" s="35">
        <f>PXIL!N11</f>
        <v>0</v>
      </c>
      <c r="AK11" s="35">
        <f>RTM_IEX!H11</f>
        <v>87.310000000000016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10.930639999999999</v>
      </c>
      <c r="E12">
        <f>GT_NG!P12</f>
        <v>14.225804614070066</v>
      </c>
      <c r="F12">
        <f>GT_Spot!P12</f>
        <v>0</v>
      </c>
      <c r="G12">
        <f>PPCL_NG!P12</f>
        <v>35.51</v>
      </c>
      <c r="H12">
        <f>PPCL_Spot!P12</f>
        <v>7.66</v>
      </c>
      <c r="I12">
        <f>Bawana_NG!P12</f>
        <v>79.996877805096986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658.24065325719369</v>
      </c>
      <c r="P12" s="37">
        <v>118.96548312388474</v>
      </c>
      <c r="Q12" s="37">
        <v>38.434392502000229</v>
      </c>
      <c r="R12" s="39">
        <v>0</v>
      </c>
      <c r="S12" s="39">
        <v>0</v>
      </c>
      <c r="T12" s="38">
        <f>SUMPRODUCT(LTA!J12:AN12,LTA!J$101:AN$101,LTA!J$103:AN$103)</f>
        <v>20.66</v>
      </c>
      <c r="U12" s="38">
        <f>SUMPRODUCT(LTA!J12:AN12,LTA!J$102:AN$102,LTA!J$103:AN$103)</f>
        <v>60.09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488.93</v>
      </c>
      <c r="Z12" s="35">
        <f>IEX!N12</f>
        <v>0</v>
      </c>
      <c r="AA12" s="76">
        <f>STOA!H12</f>
        <v>294.43</v>
      </c>
      <c r="AB12" s="76">
        <f>-STOA!N12</f>
        <v>0</v>
      </c>
      <c r="AC12">
        <f t="shared" si="0"/>
        <v>16.129964350938867</v>
      </c>
      <c r="AD12">
        <f t="shared" si="1"/>
        <v>1904.103886951307</v>
      </c>
      <c r="AE12">
        <f>'IDT-1'!B12</f>
        <v>0</v>
      </c>
      <c r="AF12" s="25"/>
      <c r="AG12">
        <f t="shared" si="2"/>
        <v>1904.103886951307</v>
      </c>
      <c r="AI12" s="35">
        <f>PXIL!H12</f>
        <v>0</v>
      </c>
      <c r="AJ12" s="35">
        <f>PXIL!N12</f>
        <v>0</v>
      </c>
      <c r="AK12" s="35">
        <f>RTM_IEX!H12</f>
        <v>92.160000000000011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10.930639999999999</v>
      </c>
      <c r="E13">
        <f>GT_NG!P13</f>
        <v>14.225804614070066</v>
      </c>
      <c r="F13">
        <f>GT_Spot!P13</f>
        <v>0</v>
      </c>
      <c r="G13">
        <f>PPCL_NG!P13</f>
        <v>35.51</v>
      </c>
      <c r="H13">
        <f>PPCL_Spot!P13</f>
        <v>7.66</v>
      </c>
      <c r="I13">
        <f>Bawana_NG!P13</f>
        <v>79.996815666918778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658.24065325719369</v>
      </c>
      <c r="P13" s="37">
        <v>118.96548312388474</v>
      </c>
      <c r="Q13" s="37">
        <v>38.434392502000229</v>
      </c>
      <c r="R13" s="39">
        <v>0</v>
      </c>
      <c r="S13" s="39">
        <v>0</v>
      </c>
      <c r="T13" s="38">
        <f>SUMPRODUCT(LTA!J13:AN13,LTA!J$101:AN$101,LTA!J$103:AN$103)</f>
        <v>20.66</v>
      </c>
      <c r="U13" s="38">
        <f>SUMPRODUCT(LTA!J13:AN13,LTA!J$102:AN$102,LTA!J$103:AN$103)</f>
        <v>60.09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467.59</v>
      </c>
      <c r="Z13" s="35">
        <f>IEX!N13</f>
        <v>0</v>
      </c>
      <c r="AA13" s="76">
        <f>STOA!H13</f>
        <v>294.43</v>
      </c>
      <c r="AB13" s="76">
        <f>-STOA!N13</f>
        <v>0</v>
      </c>
      <c r="AC13">
        <f t="shared" si="0"/>
        <v>15.926179828978166</v>
      </c>
      <c r="AD13">
        <f t="shared" si="1"/>
        <v>1880.0476093350894</v>
      </c>
      <c r="AE13">
        <f>'IDT-1'!B13</f>
        <v>0</v>
      </c>
      <c r="AF13" s="25"/>
      <c r="AG13">
        <f t="shared" si="2"/>
        <v>1880.0476093350894</v>
      </c>
      <c r="AI13" s="35">
        <f>PXIL!H13</f>
        <v>0</v>
      </c>
      <c r="AJ13" s="35">
        <f>PXIL!N13</f>
        <v>0</v>
      </c>
      <c r="AK13" s="35">
        <f>RTM_IEX!H13</f>
        <v>89.240000000000009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10.930639999999999</v>
      </c>
      <c r="E14">
        <f>GT_NG!P14</f>
        <v>14.225804614070066</v>
      </c>
      <c r="F14">
        <f>GT_Spot!P14</f>
        <v>0</v>
      </c>
      <c r="G14">
        <f>PPCL_NG!P14</f>
        <v>35.51</v>
      </c>
      <c r="H14">
        <f>PPCL_Spot!P14</f>
        <v>7.66</v>
      </c>
      <c r="I14">
        <f>Bawana_NG!P14</f>
        <v>79.996877805096986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667.07378234497344</v>
      </c>
      <c r="P14" s="37">
        <v>118.96548312388474</v>
      </c>
      <c r="Q14" s="37">
        <v>38.434392502000229</v>
      </c>
      <c r="R14" s="39">
        <v>0</v>
      </c>
      <c r="S14" s="39">
        <v>0</v>
      </c>
      <c r="T14" s="38">
        <f>SUMPRODUCT(LTA!J14:AN14,LTA!J$101:AN$101,LTA!J$103:AN$103)</f>
        <v>20.66</v>
      </c>
      <c r="U14" s="38">
        <f>SUMPRODUCT(LTA!J14:AN14,LTA!J$102:AN$102,LTA!J$103:AN$103)</f>
        <v>60.09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471.47</v>
      </c>
      <c r="Z14" s="35">
        <f>IEX!N14</f>
        <v>0</v>
      </c>
      <c r="AA14" s="76">
        <f>STOA!H14</f>
        <v>294.43</v>
      </c>
      <c r="AB14" s="76">
        <f>-STOA!N14</f>
        <v>0</v>
      </c>
      <c r="AC14">
        <f t="shared" si="0"/>
        <v>15.845566635276215</v>
      </c>
      <c r="AD14">
        <f t="shared" si="1"/>
        <v>1870.5314137547493</v>
      </c>
      <c r="AE14">
        <f>'IDT-1'!B14</f>
        <v>0</v>
      </c>
      <c r="AF14" s="25"/>
      <c r="AG14">
        <f t="shared" si="2"/>
        <v>1870.5314137547493</v>
      </c>
      <c r="AI14" s="35">
        <f>PXIL!H14</f>
        <v>0</v>
      </c>
      <c r="AJ14" s="35">
        <f>PXIL!N14</f>
        <v>0</v>
      </c>
      <c r="AK14" s="35">
        <f>RTM_IEX!H14</f>
        <v>66.930000000000007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10.930639999999999</v>
      </c>
      <c r="E15">
        <f>GT_NG!P15</f>
        <v>14.225804614070066</v>
      </c>
      <c r="F15">
        <f>GT_Spot!P15</f>
        <v>0</v>
      </c>
      <c r="G15">
        <f>PPCL_NG!P15</f>
        <v>35.51</v>
      </c>
      <c r="H15">
        <f>PPCL_Spot!P15</f>
        <v>7.9428367274026446</v>
      </c>
      <c r="I15">
        <f>Bawana_NG!P15</f>
        <v>79.996540241318186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696.77368682001645</v>
      </c>
      <c r="P15" s="37">
        <v>118.96548312388474</v>
      </c>
      <c r="Q15" s="37">
        <v>38.434392502000229</v>
      </c>
      <c r="R15" s="39">
        <v>0</v>
      </c>
      <c r="S15" s="39">
        <v>0</v>
      </c>
      <c r="T15" s="38">
        <f>SUMPRODUCT(LTA!J15:AN15,LTA!J$101:AN$101,LTA!J$103:AN$103)</f>
        <v>20.66</v>
      </c>
      <c r="U15" s="38">
        <f>SUMPRODUCT(LTA!J15:AN15,LTA!J$102:AN$102,LTA!J$103:AN$103)</f>
        <v>60.09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447.22</v>
      </c>
      <c r="Z15" s="35">
        <f>IEX!N15</f>
        <v>0</v>
      </c>
      <c r="AA15" s="76">
        <f>STOA!H15</f>
        <v>294.38</v>
      </c>
      <c r="AB15" s="76">
        <f>-STOA!N15</f>
        <v>0</v>
      </c>
      <c r="AC15">
        <f t="shared" si="0"/>
        <v>15.461454825841013</v>
      </c>
      <c r="AD15">
        <f t="shared" si="1"/>
        <v>1825.1879292028511</v>
      </c>
      <c r="AE15">
        <f>'IDT-1'!B15</f>
        <v>0</v>
      </c>
      <c r="AF15" s="25"/>
      <c r="AG15">
        <f t="shared" si="2"/>
        <v>1825.1879292028511</v>
      </c>
      <c r="AI15" s="35">
        <f>PXIL!H15</f>
        <v>0</v>
      </c>
      <c r="AJ15" s="35">
        <f>PXIL!N15</f>
        <v>0</v>
      </c>
      <c r="AK15" s="35">
        <f>RTM_IEX!H15</f>
        <v>15.52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10.930639999999999</v>
      </c>
      <c r="E16">
        <f>GT_NG!P16</f>
        <v>14.225804614070066</v>
      </c>
      <c r="F16">
        <f>GT_Spot!P16</f>
        <v>0</v>
      </c>
      <c r="G16">
        <f>PPCL_NG!P16</f>
        <v>35.51</v>
      </c>
      <c r="H16">
        <f>PPCL_Spot!P16</f>
        <v>7.9428367274026446</v>
      </c>
      <c r="I16">
        <f>Bawana_NG!P16</f>
        <v>80.576307565412634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696.77368682001645</v>
      </c>
      <c r="P16" s="37">
        <v>118.96548312388474</v>
      </c>
      <c r="Q16" s="37">
        <v>38.434392502000229</v>
      </c>
      <c r="R16" s="39">
        <v>0</v>
      </c>
      <c r="S16" s="39">
        <v>0</v>
      </c>
      <c r="T16" s="38">
        <f>SUMPRODUCT(LTA!J16:AN16,LTA!J$101:AN$101,LTA!J$103:AN$103)</f>
        <v>20.66</v>
      </c>
      <c r="U16" s="38">
        <f>SUMPRODUCT(LTA!J16:AN16,LTA!J$102:AN$102,LTA!J$103:AN$103)</f>
        <v>60.09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425.87</v>
      </c>
      <c r="Z16" s="35">
        <f>IEX!N16</f>
        <v>0</v>
      </c>
      <c r="AA16" s="76">
        <f>STOA!H16</f>
        <v>294.38</v>
      </c>
      <c r="AB16" s="76">
        <f>-STOA!N16</f>
        <v>0</v>
      </c>
      <c r="AC16">
        <f t="shared" si="0"/>
        <v>15.262540871363408</v>
      </c>
      <c r="AD16">
        <f t="shared" si="1"/>
        <v>1801.7066104814232</v>
      </c>
      <c r="AE16">
        <f>'IDT-1'!B16</f>
        <v>0</v>
      </c>
      <c r="AF16" s="25"/>
      <c r="AG16">
        <f t="shared" si="2"/>
        <v>1801.7066104814232</v>
      </c>
      <c r="AI16" s="35">
        <f>PXIL!H16</f>
        <v>0</v>
      </c>
      <c r="AJ16" s="35">
        <f>PXIL!N16</f>
        <v>0</v>
      </c>
      <c r="AK16" s="35">
        <f>RTM_IEX!H16</f>
        <v>12.61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10.930639999999999</v>
      </c>
      <c r="E17">
        <f>GT_NG!P17</f>
        <v>14.225804614070066</v>
      </c>
      <c r="F17">
        <f>GT_Spot!P17</f>
        <v>0</v>
      </c>
      <c r="G17">
        <f>PPCL_NG!P17</f>
        <v>35.51</v>
      </c>
      <c r="H17">
        <f>PPCL_Spot!P17</f>
        <v>7.9428367274026446</v>
      </c>
      <c r="I17">
        <f>Bawana_NG!P17</f>
        <v>83.782248126561186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698.56072053676303</v>
      </c>
      <c r="P17" s="37">
        <v>118.96548312388474</v>
      </c>
      <c r="Q17" s="37">
        <v>38.434392502000229</v>
      </c>
      <c r="R17" s="39">
        <v>0</v>
      </c>
      <c r="S17" s="39">
        <v>0</v>
      </c>
      <c r="T17" s="38">
        <f>SUMPRODUCT(LTA!J17:AN17,LTA!J$101:AN$101,LTA!J$103:AN$103)</f>
        <v>20.66</v>
      </c>
      <c r="U17" s="38">
        <f>SUMPRODUCT(LTA!J17:AN17,LTA!J$102:AN$102,LTA!J$103:AN$103)</f>
        <v>60.09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408.41</v>
      </c>
      <c r="Z17" s="35">
        <f>IEX!N17</f>
        <v>0</v>
      </c>
      <c r="AA17" s="76">
        <f>STOA!H17</f>
        <v>294.38</v>
      </c>
      <c r="AB17" s="76">
        <f>-STOA!N17</f>
        <v>0</v>
      </c>
      <c r="AC17">
        <f t="shared" si="0"/>
        <v>15.06004185529773</v>
      </c>
      <c r="AD17">
        <f t="shared" si="1"/>
        <v>1777.8020837753845</v>
      </c>
      <c r="AE17">
        <f>'IDT-1'!B17</f>
        <v>0</v>
      </c>
      <c r="AF17" s="25"/>
      <c r="AG17">
        <f t="shared" si="2"/>
        <v>1777.8020837753845</v>
      </c>
      <c r="AI17" s="35">
        <f>PXIL!H17</f>
        <v>0</v>
      </c>
      <c r="AJ17" s="35">
        <f>PXIL!N17</f>
        <v>0</v>
      </c>
      <c r="AK17" s="35">
        <f>RTM_IEX!H17</f>
        <v>0.97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10.930639999999999</v>
      </c>
      <c r="E18">
        <f>GT_NG!P18</f>
        <v>14.225804614070066</v>
      </c>
      <c r="F18">
        <f>GT_Spot!P18</f>
        <v>0</v>
      </c>
      <c r="G18">
        <f>PPCL_NG!P18</f>
        <v>35.51</v>
      </c>
      <c r="H18">
        <f>PPCL_Spot!P18</f>
        <v>7.9428367274026446</v>
      </c>
      <c r="I18">
        <f>Bawana_NG!P18</f>
        <v>83.782248126561186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700.69379423905639</v>
      </c>
      <c r="P18" s="37">
        <v>118.96548312388474</v>
      </c>
      <c r="Q18" s="37">
        <v>38.434392502000229</v>
      </c>
      <c r="R18" s="39">
        <v>0</v>
      </c>
      <c r="S18" s="39">
        <v>0</v>
      </c>
      <c r="T18" s="38">
        <f>SUMPRODUCT(LTA!J18:AN18,LTA!J$101:AN$101,LTA!J$103:AN$103)</f>
        <v>20.66</v>
      </c>
      <c r="U18" s="38">
        <f>SUMPRODUCT(LTA!J18:AN18,LTA!J$102:AN$102,LTA!J$103:AN$103)</f>
        <v>60.09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391.92</v>
      </c>
      <c r="Z18" s="35">
        <f>IEX!N18</f>
        <v>0</v>
      </c>
      <c r="AA18" s="76">
        <f>STOA!H18</f>
        <v>294.38</v>
      </c>
      <c r="AB18" s="76">
        <f>-STOA!N18</f>
        <v>0</v>
      </c>
      <c r="AC18">
        <f t="shared" si="0"/>
        <v>15.083453355720108</v>
      </c>
      <c r="AD18">
        <f t="shared" si="1"/>
        <v>1746.4217459772553</v>
      </c>
      <c r="AE18">
        <f>'IDT-1'!B18</f>
        <v>0</v>
      </c>
      <c r="AF18" s="25"/>
      <c r="AG18">
        <f t="shared" si="2"/>
        <v>1746.4217459772553</v>
      </c>
      <c r="AI18" s="35">
        <f>PXIL!H18</f>
        <v>0</v>
      </c>
      <c r="AJ18" s="35">
        <f>PXIL!N18</f>
        <v>0</v>
      </c>
      <c r="AK18" s="35">
        <f>RTM_IEX!H18</f>
        <v>0.97</v>
      </c>
      <c r="AL18" s="35">
        <f>RTM_IEX!N18</f>
        <v>-17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10.930639999999999</v>
      </c>
      <c r="E19">
        <f>GT_NG!P19</f>
        <v>14.225804614070066</v>
      </c>
      <c r="F19">
        <f>GT_Spot!P19</f>
        <v>0</v>
      </c>
      <c r="G19">
        <f>PPCL_NG!P19</f>
        <v>35.51</v>
      </c>
      <c r="H19">
        <f>PPCL_Spot!P19</f>
        <v>7.9428367274026446</v>
      </c>
      <c r="I19">
        <f>Bawana_NG!P19</f>
        <v>83.782248126561186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664.84048518298073</v>
      </c>
      <c r="P19" s="37">
        <v>118.96548312388474</v>
      </c>
      <c r="Q19" s="37">
        <v>38.434392502000229</v>
      </c>
      <c r="R19" s="39">
        <v>0</v>
      </c>
      <c r="S19" s="39">
        <v>0</v>
      </c>
      <c r="T19" s="38">
        <f>SUMPRODUCT(LTA!J19:AN19,LTA!J$101:AN$101,LTA!J$103:AN$103)</f>
        <v>20.66</v>
      </c>
      <c r="U19" s="38">
        <f>SUMPRODUCT(LTA!J19:AN19,LTA!J$102:AN$102,LTA!J$103:AN$103)</f>
        <v>60.09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384.16</v>
      </c>
      <c r="Z19" s="35">
        <f>IEX!N19</f>
        <v>0</v>
      </c>
      <c r="AA19" s="76">
        <f>STOA!H19</f>
        <v>294.38</v>
      </c>
      <c r="AB19" s="76">
        <f>-STOA!N19</f>
        <v>0</v>
      </c>
      <c r="AC19">
        <f t="shared" si="0"/>
        <v>14.841975878325957</v>
      </c>
      <c r="AD19">
        <f t="shared" si="1"/>
        <v>1752.0599143985739</v>
      </c>
      <c r="AE19">
        <f>'IDT-1'!B19</f>
        <v>0</v>
      </c>
      <c r="AF19" s="25"/>
      <c r="AG19">
        <f t="shared" si="2"/>
        <v>1752.0599143985739</v>
      </c>
      <c r="AI19" s="35">
        <f>PXIL!H19</f>
        <v>0</v>
      </c>
      <c r="AJ19" s="35">
        <f>PXIL!N19</f>
        <v>0</v>
      </c>
      <c r="AK19" s="35">
        <f>RTM_IEX!H19</f>
        <v>32.979999999999997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10.930639999999999</v>
      </c>
      <c r="E20">
        <f>GT_NG!P20</f>
        <v>14.225804614070066</v>
      </c>
      <c r="F20">
        <f>GT_Spot!P20</f>
        <v>0</v>
      </c>
      <c r="G20">
        <f>PPCL_NG!P20</f>
        <v>35.51</v>
      </c>
      <c r="H20">
        <f>PPCL_Spot!P20</f>
        <v>7.9428367274026446</v>
      </c>
      <c r="I20">
        <f>Bawana_NG!P20</f>
        <v>83.782248126561186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666.12217921063996</v>
      </c>
      <c r="P20" s="37">
        <v>118.96548312388474</v>
      </c>
      <c r="Q20" s="37">
        <v>38.434392502000229</v>
      </c>
      <c r="R20" s="39">
        <v>0</v>
      </c>
      <c r="S20" s="39">
        <v>0</v>
      </c>
      <c r="T20" s="38">
        <f>SUMPRODUCT(LTA!J20:AN20,LTA!J$101:AN$101,LTA!J$103:AN$103)</f>
        <v>20.66</v>
      </c>
      <c r="U20" s="38">
        <f>SUMPRODUCT(LTA!J20:AN20,LTA!J$102:AN$102,LTA!J$103:AN$103)</f>
        <v>60.09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376.39</v>
      </c>
      <c r="Z20" s="35">
        <f>IEX!N20</f>
        <v>0</v>
      </c>
      <c r="AA20" s="76">
        <f>STOA!H20</f>
        <v>294.38</v>
      </c>
      <c r="AB20" s="76">
        <f>-STOA!N20</f>
        <v>0</v>
      </c>
      <c r="AC20">
        <f t="shared" si="0"/>
        <v>14.705994108158292</v>
      </c>
      <c r="AD20">
        <f t="shared" si="1"/>
        <v>1736.0075901964003</v>
      </c>
      <c r="AE20">
        <f>'IDT-1'!B20</f>
        <v>0</v>
      </c>
      <c r="AF20" s="25"/>
      <c r="AG20">
        <f t="shared" si="2"/>
        <v>1736.0075901964003</v>
      </c>
      <c r="AI20" s="35">
        <f>PXIL!H20</f>
        <v>0</v>
      </c>
      <c r="AJ20" s="35">
        <f>PXIL!N20</f>
        <v>0</v>
      </c>
      <c r="AK20" s="35">
        <f>RTM_IEX!H20</f>
        <v>23.279999999999998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10.930639999999999</v>
      </c>
      <c r="E21">
        <f>GT_NG!P21</f>
        <v>14.225804614070066</v>
      </c>
      <c r="F21">
        <f>GT_Spot!P21</f>
        <v>0</v>
      </c>
      <c r="G21">
        <f>PPCL_NG!P21</f>
        <v>35.51</v>
      </c>
      <c r="H21">
        <f>PPCL_Spot!P21</f>
        <v>7.9428367274026446</v>
      </c>
      <c r="I21">
        <f>Bawana_NG!P21</f>
        <v>83.782248126561186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667.26217921063994</v>
      </c>
      <c r="P21" s="37">
        <v>118.96548312388474</v>
      </c>
      <c r="Q21" s="37">
        <v>38.434392502000229</v>
      </c>
      <c r="R21" s="39">
        <v>0</v>
      </c>
      <c r="S21" s="39">
        <v>0</v>
      </c>
      <c r="T21" s="38">
        <f>SUMPRODUCT(LTA!J21:AN21,LTA!J$101:AN$101,LTA!J$103:AN$103)</f>
        <v>20.66</v>
      </c>
      <c r="U21" s="38">
        <f>SUMPRODUCT(LTA!J21:AN21,LTA!J$102:AN$102,LTA!J$103:AN$103)</f>
        <v>60.09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361.85</v>
      </c>
      <c r="Z21" s="35">
        <f>IEX!N21</f>
        <v>0</v>
      </c>
      <c r="AA21" s="76">
        <f>STOA!H21</f>
        <v>294.38</v>
      </c>
      <c r="AB21" s="76">
        <f>-STOA!N21</f>
        <v>0</v>
      </c>
      <c r="AC21">
        <f t="shared" si="0"/>
        <v>14.617962108158295</v>
      </c>
      <c r="AD21">
        <f t="shared" si="1"/>
        <v>1725.6156221964009</v>
      </c>
      <c r="AE21">
        <f>'IDT-1'!B21</f>
        <v>0</v>
      </c>
      <c r="AF21" s="25"/>
      <c r="AG21">
        <f t="shared" si="2"/>
        <v>1725.6156221964009</v>
      </c>
      <c r="AI21" s="35">
        <f>PXIL!H21</f>
        <v>0</v>
      </c>
      <c r="AJ21" s="35">
        <f>PXIL!N21</f>
        <v>0</v>
      </c>
      <c r="AK21" s="35">
        <f>RTM_IEX!H21</f>
        <v>26.2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10.930639999999999</v>
      </c>
      <c r="E22">
        <f>GT_NG!P22</f>
        <v>14.225804614070066</v>
      </c>
      <c r="F22">
        <f>GT_Spot!P22</f>
        <v>0</v>
      </c>
      <c r="G22">
        <f>PPCL_NG!P22</f>
        <v>35.51</v>
      </c>
      <c r="H22">
        <f>PPCL_Spot!P22</f>
        <v>7.9428367274026446</v>
      </c>
      <c r="I22">
        <f>Bawana_NG!P22</f>
        <v>83.782248126561186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668.70217921064</v>
      </c>
      <c r="P22" s="37">
        <v>122.07536504802765</v>
      </c>
      <c r="Q22" s="37">
        <v>38.434392502000229</v>
      </c>
      <c r="R22" s="39">
        <v>0</v>
      </c>
      <c r="S22" s="39">
        <v>0</v>
      </c>
      <c r="T22" s="38">
        <f>SUMPRODUCT(LTA!J22:AN22,LTA!J$101:AN$101,LTA!J$103:AN$103)</f>
        <v>20.66</v>
      </c>
      <c r="U22" s="38">
        <f>SUMPRODUCT(LTA!J22:AN22,LTA!J$102:AN$102,LTA!J$103:AN$103)</f>
        <v>60.09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348.27</v>
      </c>
      <c r="Z22" s="35">
        <f>IEX!N22</f>
        <v>0</v>
      </c>
      <c r="AA22" s="76">
        <f>STOA!H22</f>
        <v>294.38</v>
      </c>
      <c r="AB22" s="76">
        <f>-STOA!N22</f>
        <v>0</v>
      </c>
      <c r="AC22">
        <f t="shared" si="0"/>
        <v>14.533877116321094</v>
      </c>
      <c r="AD22">
        <f t="shared" si="1"/>
        <v>1715.6895891123806</v>
      </c>
      <c r="AE22">
        <f>'IDT-1'!B22</f>
        <v>0</v>
      </c>
      <c r="AF22" s="25"/>
      <c r="AG22">
        <f t="shared" si="2"/>
        <v>1715.6895891123806</v>
      </c>
      <c r="AI22" s="35">
        <f>PXIL!H22</f>
        <v>0</v>
      </c>
      <c r="AJ22" s="35">
        <f>PXIL!N22</f>
        <v>0</v>
      </c>
      <c r="AK22" s="35">
        <f>RTM_IEX!H22</f>
        <v>25.22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10.930639999999999</v>
      </c>
      <c r="E23">
        <f>GT_NG!P23</f>
        <v>14.225804614070066</v>
      </c>
      <c r="F23">
        <f>GT_Spot!P23</f>
        <v>0</v>
      </c>
      <c r="G23">
        <f>PPCL_NG!P23</f>
        <v>35.51</v>
      </c>
      <c r="H23">
        <f>PPCL_Spot!P23</f>
        <v>7.9428367274026446</v>
      </c>
      <c r="I23">
        <f>Bawana_NG!P23</f>
        <v>83.782248126561186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675.93206148895365</v>
      </c>
      <c r="P23" s="37">
        <v>118.96518301077009</v>
      </c>
      <c r="Q23" s="37">
        <v>38.434392502000229</v>
      </c>
      <c r="R23" s="39">
        <v>0</v>
      </c>
      <c r="S23" s="39">
        <v>0</v>
      </c>
      <c r="T23" s="38">
        <f>SUMPRODUCT(LTA!J23:AN23,LTA!J$101:AN$101,LTA!J$103:AN$103)</f>
        <v>20.66</v>
      </c>
      <c r="U23" s="38">
        <f>SUMPRODUCT(LTA!J23:AN23,LTA!J$102:AN$102,LTA!J$103:AN$103)</f>
        <v>60.09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335.65</v>
      </c>
      <c r="Z23" s="35">
        <f>IEX!N23</f>
        <v>0</v>
      </c>
      <c r="AA23" s="76">
        <f>STOA!H23</f>
        <v>294.43</v>
      </c>
      <c r="AB23" s="76">
        <f>-STOA!N23</f>
        <v>0</v>
      </c>
      <c r="AC23">
        <f t="shared" si="0"/>
        <v>14.471042598345967</v>
      </c>
      <c r="AD23">
        <f t="shared" si="1"/>
        <v>1708.2721238714121</v>
      </c>
      <c r="AE23">
        <f>'IDT-1'!B23</f>
        <v>0</v>
      </c>
      <c r="AF23" s="25"/>
      <c r="AG23">
        <f t="shared" si="2"/>
        <v>1708.2721238714121</v>
      </c>
      <c r="AI23" s="35">
        <f>PXIL!H23</f>
        <v>0</v>
      </c>
      <c r="AJ23" s="35">
        <f>PXIL!N23</f>
        <v>0</v>
      </c>
      <c r="AK23" s="35">
        <f>RTM_IEX!H23</f>
        <v>26.189999999999998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10.930639999999999</v>
      </c>
      <c r="E24">
        <f>GT_NG!P24</f>
        <v>14.225804614070066</v>
      </c>
      <c r="F24">
        <f>GT_Spot!P24</f>
        <v>0</v>
      </c>
      <c r="G24">
        <f>PPCL_NG!P24</f>
        <v>35.51</v>
      </c>
      <c r="H24">
        <f>PPCL_Spot!P24</f>
        <v>7.9428367274026446</v>
      </c>
      <c r="I24">
        <f>Bawana_NG!P24</f>
        <v>83.782248126561186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677.1574267945781</v>
      </c>
      <c r="P24" s="37">
        <v>118.96506676065682</v>
      </c>
      <c r="Q24" s="37">
        <v>38.434392502000229</v>
      </c>
      <c r="R24" s="39">
        <v>0</v>
      </c>
      <c r="S24" s="39">
        <v>0</v>
      </c>
      <c r="T24" s="38">
        <f>SUMPRODUCT(LTA!J24:AN24,LTA!J$101:AN$101,LTA!J$103:AN$103)</f>
        <v>20.66</v>
      </c>
      <c r="U24" s="38">
        <f>SUMPRODUCT(LTA!J24:AN24,LTA!J$102:AN$102,LTA!J$103:AN$103)</f>
        <v>60.09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327.9</v>
      </c>
      <c r="Z24" s="35">
        <f>IEX!N24</f>
        <v>0</v>
      </c>
      <c r="AA24" s="76">
        <f>STOA!H24</f>
        <v>294.43</v>
      </c>
      <c r="AB24" s="76">
        <f>-STOA!N24</f>
        <v>0</v>
      </c>
      <c r="AC24">
        <f t="shared" si="0"/>
        <v>14.43261469041226</v>
      </c>
      <c r="AD24">
        <f t="shared" si="1"/>
        <v>1703.7358008348569</v>
      </c>
      <c r="AE24">
        <f>'IDT-1'!B24</f>
        <v>0</v>
      </c>
      <c r="AF24" s="25"/>
      <c r="AG24">
        <f t="shared" si="2"/>
        <v>1703.7358008348569</v>
      </c>
      <c r="AI24" s="35">
        <f>PXIL!H24</f>
        <v>0</v>
      </c>
      <c r="AJ24" s="35">
        <f>PXIL!N24</f>
        <v>0</v>
      </c>
      <c r="AK24" s="35">
        <f>RTM_IEX!H24</f>
        <v>28.14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10.930639999999999</v>
      </c>
      <c r="E25">
        <f>GT_NG!P25</f>
        <v>14.225804614070066</v>
      </c>
      <c r="F25">
        <f>GT_Spot!P25</f>
        <v>0</v>
      </c>
      <c r="G25">
        <f>PPCL_NG!P25</f>
        <v>35.51</v>
      </c>
      <c r="H25">
        <f>PPCL_Spot!P25</f>
        <v>7.9428367274026446</v>
      </c>
      <c r="I25">
        <f>Bawana_NG!P25</f>
        <v>83.782248126561186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688.569466124516</v>
      </c>
      <c r="P25" s="37">
        <v>118.97477194832585</v>
      </c>
      <c r="Q25" s="37">
        <v>38.434392502000229</v>
      </c>
      <c r="R25" s="39">
        <v>0</v>
      </c>
      <c r="S25" s="39">
        <v>0</v>
      </c>
      <c r="T25" s="38">
        <f>SUMPRODUCT(LTA!J25:AN25,LTA!J$101:AN$101,LTA!J$103:AN$103)</f>
        <v>20.66</v>
      </c>
      <c r="U25" s="38">
        <f>SUMPRODUCT(LTA!J25:AN25,LTA!J$102:AN$102,LTA!J$103:AN$103)</f>
        <v>60.09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312.37</v>
      </c>
      <c r="Z25" s="35">
        <f>IEX!N25</f>
        <v>0</v>
      </c>
      <c r="AA25" s="76">
        <f>STOA!H25</f>
        <v>294.43</v>
      </c>
      <c r="AB25" s="76">
        <f>-STOA!N25</f>
        <v>0</v>
      </c>
      <c r="AC25">
        <f t="shared" si="0"/>
        <v>14.381725344360159</v>
      </c>
      <c r="AD25">
        <f t="shared" si="1"/>
        <v>1697.7284346985161</v>
      </c>
      <c r="AE25">
        <f>'IDT-1'!B25</f>
        <v>0</v>
      </c>
      <c r="AF25" s="25"/>
      <c r="AG25">
        <f t="shared" si="2"/>
        <v>1697.7284346985161</v>
      </c>
      <c r="AI25" s="35">
        <f>PXIL!H25</f>
        <v>0</v>
      </c>
      <c r="AJ25" s="35">
        <f>PXIL!N25</f>
        <v>0</v>
      </c>
      <c r="AK25" s="35">
        <f>RTM_IEX!H25</f>
        <v>26.189999999999998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10.930639999999999</v>
      </c>
      <c r="E26">
        <f>GT_NG!P26</f>
        <v>14.225804614070066</v>
      </c>
      <c r="F26">
        <f>GT_Spot!P26</f>
        <v>0</v>
      </c>
      <c r="G26">
        <f>PPCL_NG!P26</f>
        <v>35.51</v>
      </c>
      <c r="H26">
        <f>PPCL_Spot!P26</f>
        <v>7.9428367274026446</v>
      </c>
      <c r="I26">
        <f>Bawana_NG!P26</f>
        <v>83.782248126561186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727.48709013072903</v>
      </c>
      <c r="P26" s="37">
        <v>118.97477194832585</v>
      </c>
      <c r="Q26" s="37">
        <v>38.44</v>
      </c>
      <c r="R26" s="39">
        <v>0</v>
      </c>
      <c r="S26" s="39">
        <v>0</v>
      </c>
      <c r="T26" s="38">
        <f>SUMPRODUCT(LTA!J26:AN26,LTA!J$101:AN$101,LTA!J$103:AN$103)</f>
        <v>20.66</v>
      </c>
      <c r="U26" s="38">
        <f>SUMPRODUCT(LTA!J26:AN26,LTA!J$102:AN$102,LTA!J$103:AN$103)</f>
        <v>60.09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291.02999999999997</v>
      </c>
      <c r="Z26" s="35">
        <f>IEX!N26</f>
        <v>0</v>
      </c>
      <c r="AA26" s="76">
        <f>STOA!H26</f>
        <v>294.43</v>
      </c>
      <c r="AB26" s="76">
        <f>-STOA!N26</f>
        <v>0</v>
      </c>
      <c r="AC26">
        <f t="shared" si="0"/>
        <v>14.399056488995544</v>
      </c>
      <c r="AD26">
        <f t="shared" si="1"/>
        <v>1699.7743350580934</v>
      </c>
      <c r="AE26">
        <f>'IDT-1'!B26</f>
        <v>0</v>
      </c>
      <c r="AF26" s="25"/>
      <c r="AG26">
        <f t="shared" si="2"/>
        <v>1699.7743350580934</v>
      </c>
      <c r="AI26" s="35">
        <f>PXIL!H26</f>
        <v>0</v>
      </c>
      <c r="AJ26" s="35">
        <f>PXIL!N26</f>
        <v>0</v>
      </c>
      <c r="AK26" s="35">
        <f>RTM_IEX!H26</f>
        <v>10.669999999999998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10.930639999999999</v>
      </c>
      <c r="E27">
        <f>GT_NG!P27</f>
        <v>14.225804614070066</v>
      </c>
      <c r="F27">
        <f>GT_Spot!P27</f>
        <v>0</v>
      </c>
      <c r="G27">
        <f>PPCL_NG!P27</f>
        <v>35.51</v>
      </c>
      <c r="H27">
        <f>PPCL_Spot!P27</f>
        <v>8.5128376125375134</v>
      </c>
      <c r="I27">
        <f>Bawana_NG!P27</f>
        <v>83.782248126561186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780.61967448826601</v>
      </c>
      <c r="P27" s="37">
        <v>118.97477194832585</v>
      </c>
      <c r="Q27" s="37">
        <v>38.44</v>
      </c>
      <c r="R27" s="39">
        <v>9.7699999999999978</v>
      </c>
      <c r="S27" s="39">
        <v>0</v>
      </c>
      <c r="T27" s="38">
        <f>SUMPRODUCT(LTA!J27:AN27,LTA!J$101:AN$101,LTA!J$103:AN$103)</f>
        <v>20.66</v>
      </c>
      <c r="U27" s="38">
        <f>SUMPRODUCT(LTA!J27:AN27,LTA!J$102:AN$102,LTA!J$103:AN$103)</f>
        <v>60.09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238.64</v>
      </c>
      <c r="Z27" s="35">
        <f>IEX!N27</f>
        <v>0</v>
      </c>
      <c r="AA27" s="76">
        <f>STOA!H27</f>
        <v>294.46999999999997</v>
      </c>
      <c r="AB27" s="76">
        <f>-STOA!N27</f>
        <v>0</v>
      </c>
      <c r="AC27">
        <f t="shared" si="0"/>
        <v>14.461833151383322</v>
      </c>
      <c r="AD27">
        <f t="shared" si="1"/>
        <v>1695.1341436383773</v>
      </c>
      <c r="AE27">
        <f>'IDT-1'!B27</f>
        <v>0</v>
      </c>
      <c r="AF27" s="25"/>
      <c r="AG27">
        <f t="shared" si="2"/>
        <v>1695.1341436383773</v>
      </c>
      <c r="AI27" s="35">
        <f>PXIL!H27</f>
        <v>0</v>
      </c>
      <c r="AJ27" s="35">
        <f>PXIL!N27</f>
        <v>0</v>
      </c>
      <c r="AK27" s="35">
        <f>RTM_IEX!H27</f>
        <v>0.97</v>
      </c>
      <c r="AL27" s="35">
        <f>RTM_IEX!N27</f>
        <v>-6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10.930639999999999</v>
      </c>
      <c r="E28">
        <f>GT_NG!P28</f>
        <v>14.225804614070066</v>
      </c>
      <c r="F28">
        <f>GT_Spot!P28</f>
        <v>0</v>
      </c>
      <c r="G28">
        <f>PPCL_NG!P28</f>
        <v>35.51</v>
      </c>
      <c r="H28">
        <f>PPCL_Spot!P28</f>
        <v>8.5128376125375134</v>
      </c>
      <c r="I28">
        <f>Bawana_NG!P28</f>
        <v>83.782248126561186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795.57954665493253</v>
      </c>
      <c r="P28" s="37">
        <v>118.97477194832585</v>
      </c>
      <c r="Q28" s="37">
        <v>38.44</v>
      </c>
      <c r="R28" s="39">
        <v>21.86</v>
      </c>
      <c r="S28" s="39">
        <v>0</v>
      </c>
      <c r="T28" s="38">
        <f>SUMPRODUCT(LTA!J28:AN28,LTA!J$101:AN$101,LTA!J$103:AN$103)</f>
        <v>21.66</v>
      </c>
      <c r="U28" s="38">
        <f>SUMPRODUCT(LTA!J28:AN28,LTA!J$102:AN$102,LTA!J$103:AN$103)</f>
        <v>60.09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223.13</v>
      </c>
      <c r="Z28" s="35">
        <f>IEX!N28</f>
        <v>0</v>
      </c>
      <c r="AA28" s="76">
        <f>STOA!H28</f>
        <v>294.46999999999997</v>
      </c>
      <c r="AB28" s="76">
        <f>-STOA!N28</f>
        <v>0</v>
      </c>
      <c r="AC28">
        <f t="shared" si="0"/>
        <v>14.589673131233987</v>
      </c>
      <c r="AD28">
        <f t="shared" si="1"/>
        <v>1722.2761758251934</v>
      </c>
      <c r="AE28">
        <f>'IDT-1'!B28</f>
        <v>0</v>
      </c>
      <c r="AF28" s="25"/>
      <c r="AG28">
        <f t="shared" si="2"/>
        <v>1722.2761758251934</v>
      </c>
      <c r="AI28" s="35">
        <f>PXIL!H28</f>
        <v>0</v>
      </c>
      <c r="AJ28" s="35">
        <f>PXIL!N28</f>
        <v>0</v>
      </c>
      <c r="AK28" s="35">
        <f>RTM_IEX!H28</f>
        <v>9.6999999999999993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10.930639999999999</v>
      </c>
      <c r="E29">
        <f>GT_NG!P29</f>
        <v>14.225804614070066</v>
      </c>
      <c r="F29">
        <f>GT_Spot!P29</f>
        <v>0</v>
      </c>
      <c r="G29">
        <f>PPCL_NG!P29</f>
        <v>35.51</v>
      </c>
      <c r="H29">
        <f>PPCL_Spot!P29</f>
        <v>8.5128376125375134</v>
      </c>
      <c r="I29">
        <f>Bawana_NG!P29</f>
        <v>83.782248126561186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795.57098310749154</v>
      </c>
      <c r="P29" s="37">
        <v>118.97477194832585</v>
      </c>
      <c r="Q29" s="37">
        <v>38.44</v>
      </c>
      <c r="R29" s="39">
        <v>34.720000000000006</v>
      </c>
      <c r="S29" s="39">
        <v>0</v>
      </c>
      <c r="T29" s="38">
        <f>SUMPRODUCT(LTA!J29:AN29,LTA!J$101:AN$101,LTA!J$103:AN$103)</f>
        <v>27.98</v>
      </c>
      <c r="U29" s="38">
        <f>SUMPRODUCT(LTA!J29:AN29,LTA!J$102:AN$102,LTA!J$103:AN$103)</f>
        <v>60.09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213.42</v>
      </c>
      <c r="Z29" s="35">
        <f>IEX!N29</f>
        <v>0</v>
      </c>
      <c r="AA29" s="76">
        <f>STOA!H29</f>
        <v>294.46999999999997</v>
      </c>
      <c r="AB29" s="76">
        <f>-STOA!N29</f>
        <v>0</v>
      </c>
      <c r="AC29">
        <f t="shared" si="0"/>
        <v>14.593381197435486</v>
      </c>
      <c r="AD29">
        <f t="shared" si="1"/>
        <v>1722.7139042115509</v>
      </c>
      <c r="AE29">
        <f>'IDT-1'!B29</f>
        <v>0</v>
      </c>
      <c r="AF29" s="25"/>
      <c r="AG29">
        <f t="shared" si="2"/>
        <v>1722.7139042115509</v>
      </c>
      <c r="AI29" s="35">
        <f>PXIL!H29</f>
        <v>0</v>
      </c>
      <c r="AJ29" s="35">
        <f>PXIL!N29</f>
        <v>0</v>
      </c>
      <c r="AK29" s="35">
        <f>RTM_IEX!H29</f>
        <v>0.68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10.930639999999999</v>
      </c>
      <c r="E30">
        <f>GT_NG!P30</f>
        <v>14.225804614070066</v>
      </c>
      <c r="F30">
        <f>GT_Spot!P30</f>
        <v>0</v>
      </c>
      <c r="G30">
        <f>PPCL_NG!P30</f>
        <v>35.51</v>
      </c>
      <c r="H30">
        <f>PPCL_Spot!P30</f>
        <v>8.5128376125375134</v>
      </c>
      <c r="I30">
        <f>Bawana_NG!P30</f>
        <v>83.782248126561186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779.74830784006576</v>
      </c>
      <c r="P30" s="37">
        <v>118.97477194832585</v>
      </c>
      <c r="Q30" s="37">
        <v>38.44</v>
      </c>
      <c r="R30" s="39">
        <v>39.229999999999997</v>
      </c>
      <c r="S30" s="39">
        <v>0</v>
      </c>
      <c r="T30" s="38">
        <f>SUMPRODUCT(LTA!J30:AN30,LTA!J$101:AN$101,LTA!J$103:AN$103)</f>
        <v>34.299999999999997</v>
      </c>
      <c r="U30" s="38">
        <f>SUMPRODUCT(LTA!J30:AN30,LTA!J$102:AN$102,LTA!J$103:AN$103)</f>
        <v>60.09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212.45</v>
      </c>
      <c r="Z30" s="35">
        <f>IEX!N30</f>
        <v>0</v>
      </c>
      <c r="AA30" s="76">
        <f>STOA!H30</f>
        <v>294.46999999999997</v>
      </c>
      <c r="AB30" s="76">
        <f>-STOA!N30</f>
        <v>0</v>
      </c>
      <c r="AC30">
        <f t="shared" si="0"/>
        <v>14.543630725189105</v>
      </c>
      <c r="AD30">
        <f t="shared" si="1"/>
        <v>1716.8409794163713</v>
      </c>
      <c r="AE30">
        <f>'IDT-1'!B30</f>
        <v>0</v>
      </c>
      <c r="AF30" s="25"/>
      <c r="AG30">
        <f t="shared" si="2"/>
        <v>1716.8409794163713</v>
      </c>
      <c r="AI30" s="35">
        <f>PXIL!H30</f>
        <v>0</v>
      </c>
      <c r="AJ30" s="35">
        <f>PXIL!N30</f>
        <v>0</v>
      </c>
      <c r="AK30" s="35">
        <f>RTM_IEX!H30</f>
        <v>0.72000000000000008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10.930639999999999</v>
      </c>
      <c r="E31">
        <f>GT_NG!P31</f>
        <v>14.225804614070066</v>
      </c>
      <c r="F31">
        <f>GT_Spot!P31</f>
        <v>0</v>
      </c>
      <c r="G31">
        <f>PPCL_NG!P31</f>
        <v>35.51</v>
      </c>
      <c r="H31">
        <f>PPCL_Spot!P31</f>
        <v>7.9428367274026446</v>
      </c>
      <c r="I31">
        <f>Bawana_NG!P31</f>
        <v>83.782248126561186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737.51487112101529</v>
      </c>
      <c r="P31" s="37">
        <v>118.97477194832585</v>
      </c>
      <c r="Q31" s="37">
        <v>38.44</v>
      </c>
      <c r="R31" s="39">
        <v>40.75</v>
      </c>
      <c r="S31" s="39">
        <v>0</v>
      </c>
      <c r="T31" s="38">
        <f>SUMPRODUCT(LTA!J31:AN31,LTA!J$101:AN$101,LTA!J$103:AN$103)</f>
        <v>52.370000000000005</v>
      </c>
      <c r="U31" s="38">
        <f>SUMPRODUCT(LTA!J31:AN31,LTA!J$102:AN$102,LTA!J$103:AN$103)</f>
        <v>60.09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223.12</v>
      </c>
      <c r="Z31" s="35">
        <f>IEX!N31</f>
        <v>0</v>
      </c>
      <c r="AA31" s="76">
        <f>STOA!H31</f>
        <v>294.52</v>
      </c>
      <c r="AB31" s="76">
        <f>-STOA!N31</f>
        <v>0</v>
      </c>
      <c r="AC31">
        <f t="shared" si="0"/>
        <v>14.440785849313951</v>
      </c>
      <c r="AD31">
        <f t="shared" si="1"/>
        <v>1704.7003866880614</v>
      </c>
      <c r="AE31">
        <f>'IDT-1'!B31</f>
        <v>0</v>
      </c>
      <c r="AF31" s="25"/>
      <c r="AG31">
        <f t="shared" si="2"/>
        <v>1704.7003866880614</v>
      </c>
      <c r="AI31" s="35">
        <f>PXIL!H31</f>
        <v>0</v>
      </c>
      <c r="AJ31" s="35">
        <f>PXIL!N31</f>
        <v>0</v>
      </c>
      <c r="AK31" s="35">
        <f>RTM_IEX!H31</f>
        <v>0.97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10.930639999999999</v>
      </c>
      <c r="E32">
        <f>GT_NG!P32</f>
        <v>14.225804614070066</v>
      </c>
      <c r="F32">
        <f>GT_Spot!P32</f>
        <v>0</v>
      </c>
      <c r="G32">
        <f>PPCL_NG!P32</f>
        <v>35.51</v>
      </c>
      <c r="H32">
        <f>PPCL_Spot!P32</f>
        <v>7.9428367274026446</v>
      </c>
      <c r="I32">
        <f>Bawana_NG!P32</f>
        <v>83.782248126561186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676.39820644372435</v>
      </c>
      <c r="P32" s="37">
        <v>118.97477194832585</v>
      </c>
      <c r="Q32" s="37">
        <v>38.44</v>
      </c>
      <c r="R32" s="39">
        <v>45.9</v>
      </c>
      <c r="S32" s="39">
        <v>0</v>
      </c>
      <c r="T32" s="38">
        <f>SUMPRODUCT(LTA!J32:AN32,LTA!J$101:AN$101,LTA!J$103:AN$103)</f>
        <v>74.44</v>
      </c>
      <c r="U32" s="38">
        <f>SUMPRODUCT(LTA!J32:AN32,LTA!J$102:AN$102,LTA!J$103:AN$103)</f>
        <v>60.09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246.41</v>
      </c>
      <c r="Z32" s="35">
        <f>IEX!N32</f>
        <v>0</v>
      </c>
      <c r="AA32" s="76">
        <f>STOA!H32</f>
        <v>294.52</v>
      </c>
      <c r="AB32" s="76">
        <f>-STOA!N32</f>
        <v>0</v>
      </c>
      <c r="AC32">
        <f t="shared" si="0"/>
        <v>14.351689866024707</v>
      </c>
      <c r="AD32">
        <f t="shared" si="1"/>
        <v>1694.1828179940594</v>
      </c>
      <c r="AE32">
        <f>'IDT-1'!B32</f>
        <v>0</v>
      </c>
      <c r="AF32" s="25"/>
      <c r="AG32">
        <f t="shared" si="2"/>
        <v>1694.1828179940594</v>
      </c>
      <c r="AI32" s="35">
        <f>PXIL!H32</f>
        <v>0</v>
      </c>
      <c r="AJ32" s="35">
        <f>PXIL!N32</f>
        <v>0</v>
      </c>
      <c r="AK32" s="35">
        <f>RTM_IEX!H32</f>
        <v>0.97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10.930639999999999</v>
      </c>
      <c r="E33">
        <f>GT_NG!P33</f>
        <v>14.225804614070066</v>
      </c>
      <c r="F33">
        <f>GT_Spot!P33</f>
        <v>0</v>
      </c>
      <c r="G33">
        <f>PPCL_NG!P33</f>
        <v>35.51</v>
      </c>
      <c r="H33">
        <f>PPCL_Spot!P33</f>
        <v>7.9428367274026446</v>
      </c>
      <c r="I33">
        <f>Bawana_NG!P33</f>
        <v>83.782248126561186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667.6286868745085</v>
      </c>
      <c r="P33" s="37">
        <v>118.97477194832585</v>
      </c>
      <c r="Q33" s="37">
        <v>38.44</v>
      </c>
      <c r="R33" s="39">
        <v>47.5</v>
      </c>
      <c r="S33" s="39">
        <v>0</v>
      </c>
      <c r="T33" s="38">
        <f>SUMPRODUCT(LTA!J33:AN33,LTA!J$101:AN$101,LTA!J$103:AN$103)</f>
        <v>103.87</v>
      </c>
      <c r="U33" s="38">
        <f>SUMPRODUCT(LTA!J33:AN33,LTA!J$102:AN$102,LTA!J$103:AN$103)</f>
        <v>60.09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227</v>
      </c>
      <c r="Z33" s="35">
        <f>IEX!N33</f>
        <v>0</v>
      </c>
      <c r="AA33" s="76">
        <f>STOA!H33</f>
        <v>294.52</v>
      </c>
      <c r="AB33" s="76">
        <f>-STOA!N33</f>
        <v>0</v>
      </c>
      <c r="AC33">
        <f t="shared" si="0"/>
        <v>14.37563390164329</v>
      </c>
      <c r="AD33">
        <f t="shared" si="1"/>
        <v>1697.0093543892247</v>
      </c>
      <c r="AE33">
        <f>'IDT-1'!B33</f>
        <v>0</v>
      </c>
      <c r="AF33" s="25"/>
      <c r="AG33">
        <f t="shared" si="2"/>
        <v>1697.0093543892247</v>
      </c>
      <c r="AI33" s="35">
        <f>PXIL!H33</f>
        <v>0</v>
      </c>
      <c r="AJ33" s="35">
        <f>PXIL!N33</f>
        <v>0</v>
      </c>
      <c r="AK33" s="35">
        <f>RTM_IEX!H33</f>
        <v>0.97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10.930639999999999</v>
      </c>
      <c r="E34">
        <f>GT_NG!P34</f>
        <v>14.225804614070066</v>
      </c>
      <c r="F34">
        <f>GT_Spot!P34</f>
        <v>0</v>
      </c>
      <c r="G34">
        <f>PPCL_NG!P34</f>
        <v>35.51</v>
      </c>
      <c r="H34">
        <f>PPCL_Spot!P34</f>
        <v>7.9428367274026446</v>
      </c>
      <c r="I34">
        <f>Bawana_NG!P34</f>
        <v>83.782248126561186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691.68910014940582</v>
      </c>
      <c r="P34" s="37">
        <v>118.97477194832585</v>
      </c>
      <c r="Q34" s="37">
        <v>38.44</v>
      </c>
      <c r="R34" s="39">
        <v>47.5</v>
      </c>
      <c r="S34" s="39">
        <v>0</v>
      </c>
      <c r="T34" s="38">
        <f>SUMPRODUCT(LTA!J34:AN34,LTA!J$101:AN$101,LTA!J$103:AN$103)</f>
        <v>138.54</v>
      </c>
      <c r="U34" s="38">
        <f>SUMPRODUCT(LTA!J34:AN34,LTA!J$102:AN$102,LTA!J$103:AN$103)</f>
        <v>60.09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168.8</v>
      </c>
      <c r="Z34" s="35">
        <f>IEX!N34</f>
        <v>0</v>
      </c>
      <c r="AA34" s="76">
        <f>STOA!H34</f>
        <v>294.52</v>
      </c>
      <c r="AB34" s="76">
        <f>-STOA!N34</f>
        <v>0</v>
      </c>
      <c r="AC34">
        <f t="shared" si="0"/>
        <v>14.477865373152429</v>
      </c>
      <c r="AD34">
        <f t="shared" si="1"/>
        <v>1709.077536192613</v>
      </c>
      <c r="AE34">
        <f>'IDT-1'!B34</f>
        <v>0</v>
      </c>
      <c r="AF34" s="25"/>
      <c r="AG34">
        <f t="shared" si="2"/>
        <v>1709.077536192613</v>
      </c>
      <c r="AI34" s="35">
        <f>PXIL!H34</f>
        <v>0</v>
      </c>
      <c r="AJ34" s="35">
        <f>PXIL!N34</f>
        <v>0</v>
      </c>
      <c r="AK34" s="35">
        <f>RTM_IEX!H34</f>
        <v>12.61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10.930639999999999</v>
      </c>
      <c r="E35">
        <f>GT_NG!P35</f>
        <v>14.225804614070066</v>
      </c>
      <c r="F35">
        <f>GT_Spot!P35</f>
        <v>0</v>
      </c>
      <c r="G35">
        <f>PPCL_NG!P35</f>
        <v>35.51</v>
      </c>
      <c r="H35">
        <f>PPCL_Spot!P35</f>
        <v>7.9428367274026446</v>
      </c>
      <c r="I35">
        <f>Bawana_NG!P35</f>
        <v>83.782248126561186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680.81012868208722</v>
      </c>
      <c r="P35" s="37">
        <v>118.97477194832585</v>
      </c>
      <c r="Q35" s="37">
        <v>38.44</v>
      </c>
      <c r="R35" s="39">
        <v>47.5</v>
      </c>
      <c r="S35" s="39">
        <v>0</v>
      </c>
      <c r="T35" s="38">
        <f>SUMPRODUCT(LTA!J35:AN35,LTA!J$101:AN$101,LTA!J$103:AN$103)</f>
        <v>178.41</v>
      </c>
      <c r="U35" s="38">
        <f>SUMPRODUCT(LTA!J35:AN35,LTA!J$102:AN$102,LTA!J$103:AN$103)</f>
        <v>60.09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120.29</v>
      </c>
      <c r="Z35" s="35">
        <f>IEX!N35</f>
        <v>0</v>
      </c>
      <c r="AA35" s="76">
        <f>STOA!H35</f>
        <v>294.91000000000003</v>
      </c>
      <c r="AB35" s="76">
        <f>-STOA!N35</f>
        <v>0</v>
      </c>
      <c r="AC35">
        <f t="shared" si="0"/>
        <v>14.431184955949181</v>
      </c>
      <c r="AD35">
        <f t="shared" si="1"/>
        <v>1653.3552451424978</v>
      </c>
      <c r="AE35">
        <f>'IDT-1'!B35</f>
        <v>0</v>
      </c>
      <c r="AF35" s="25"/>
      <c r="AG35">
        <f t="shared" si="2"/>
        <v>1653.3552451424978</v>
      </c>
      <c r="AI35" s="35">
        <f>PXIL!H35</f>
        <v>0</v>
      </c>
      <c r="AJ35" s="35">
        <f>PXIL!N35</f>
        <v>0</v>
      </c>
      <c r="AK35" s="35">
        <f>RTM_IEX!H35</f>
        <v>0.97</v>
      </c>
      <c r="AL35" s="35">
        <f>RTM_IEX!N35</f>
        <v>-25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10.930639999999999</v>
      </c>
      <c r="E36">
        <f>GT_NG!P36</f>
        <v>14.225804614070066</v>
      </c>
      <c r="F36">
        <f>GT_Spot!P36</f>
        <v>0</v>
      </c>
      <c r="G36">
        <f>PPCL_NG!P36</f>
        <v>35.51</v>
      </c>
      <c r="H36">
        <f>PPCL_Spot!P36</f>
        <v>7.9428367274026446</v>
      </c>
      <c r="I36">
        <f>Bawana_NG!P36</f>
        <v>83.782248126561186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676.7566870376761</v>
      </c>
      <c r="P36" s="37">
        <v>118.97477194832585</v>
      </c>
      <c r="Q36" s="37">
        <v>38.44</v>
      </c>
      <c r="R36" s="39">
        <v>47.5</v>
      </c>
      <c r="S36" s="39">
        <v>0</v>
      </c>
      <c r="T36" s="38">
        <f>SUMPRODUCT(LTA!J36:AN36,LTA!J$101:AN$101,LTA!J$103:AN$103)</f>
        <v>221.73000000000002</v>
      </c>
      <c r="U36" s="38">
        <f>SUMPRODUCT(LTA!J36:AN36,LTA!J$102:AN$102,LTA!J$103:AN$103)</f>
        <v>60.09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86.34</v>
      </c>
      <c r="Z36" s="35">
        <f>IEX!N36</f>
        <v>0</v>
      </c>
      <c r="AA36" s="76">
        <f>STOA!H36</f>
        <v>294.91000000000003</v>
      </c>
      <c r="AB36" s="76">
        <f>-STOA!N36</f>
        <v>0</v>
      </c>
      <c r="AC36">
        <f t="shared" si="0"/>
        <v>14.2640651030139</v>
      </c>
      <c r="AD36">
        <f t="shared" si="1"/>
        <v>1683.8389233510218</v>
      </c>
      <c r="AE36">
        <f>'IDT-1'!B36</f>
        <v>0</v>
      </c>
      <c r="AF36" s="25"/>
      <c r="AG36">
        <f t="shared" si="2"/>
        <v>1683.8389233510218</v>
      </c>
      <c r="AI36" s="35">
        <f>PXIL!H36</f>
        <v>0</v>
      </c>
      <c r="AJ36" s="35">
        <f>PXIL!N36</f>
        <v>0</v>
      </c>
      <c r="AK36" s="35">
        <f>RTM_IEX!H36</f>
        <v>0.97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14.225804614070066</v>
      </c>
      <c r="F37">
        <f>GT_Spot!P37</f>
        <v>0</v>
      </c>
      <c r="G37">
        <f>PPCL_NG!P37</f>
        <v>35.51</v>
      </c>
      <c r="H37">
        <f>PPCL_Spot!P37</f>
        <v>7.9428367274026446</v>
      </c>
      <c r="I37">
        <f>Bawana_NG!P37</f>
        <v>83.782248126561186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687.24902190932937</v>
      </c>
      <c r="P37" s="37">
        <v>118.97477194832585</v>
      </c>
      <c r="Q37" s="37">
        <v>38.44</v>
      </c>
      <c r="R37" s="39">
        <v>47.5</v>
      </c>
      <c r="S37" s="39">
        <v>0</v>
      </c>
      <c r="T37" s="38">
        <f>SUMPRODUCT(LTA!J37:AN37,LTA!J$101:AN$101,LTA!J$103:AN$103)</f>
        <v>264.74</v>
      </c>
      <c r="U37" s="38">
        <f>SUMPRODUCT(LTA!J37:AN37,LTA!J$102:AN$102,LTA!J$103:AN$103)</f>
        <v>60.09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32.01</v>
      </c>
      <c r="Z37" s="35">
        <f>IEX!N37</f>
        <v>0</v>
      </c>
      <c r="AA37" s="76">
        <f>STOA!H37</f>
        <v>294.91000000000003</v>
      </c>
      <c r="AB37" s="76">
        <f>-STOA!N37</f>
        <v>0</v>
      </c>
      <c r="AC37">
        <f t="shared" si="0"/>
        <v>14.854720299935789</v>
      </c>
      <c r="AD37">
        <f t="shared" si="1"/>
        <v>1753.5643630257534</v>
      </c>
      <c r="AE37">
        <f>'IDT-1'!B37</f>
        <v>0</v>
      </c>
      <c r="AF37" s="25"/>
      <c r="AG37">
        <f t="shared" si="2"/>
        <v>1753.5643630257534</v>
      </c>
      <c r="AI37" s="35">
        <f>PXIL!H37</f>
        <v>0</v>
      </c>
      <c r="AJ37" s="35">
        <f>PXIL!N37</f>
        <v>0</v>
      </c>
      <c r="AK37" s="35">
        <f>RTM_IEX!H37</f>
        <v>71.780000000000015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14.225804614070066</v>
      </c>
      <c r="F38">
        <f>GT_Spot!P38</f>
        <v>0</v>
      </c>
      <c r="G38">
        <f>PPCL_NG!P38</f>
        <v>35.51</v>
      </c>
      <c r="H38">
        <f>PPCL_Spot!P38</f>
        <v>7.9428367274026446</v>
      </c>
      <c r="I38">
        <f>Bawana_NG!P38</f>
        <v>83.782248126561186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658.48905040530087</v>
      </c>
      <c r="P38" s="37">
        <v>118.97477194832585</v>
      </c>
      <c r="Q38" s="37">
        <v>38.44</v>
      </c>
      <c r="R38" s="39">
        <v>47.5</v>
      </c>
      <c r="S38" s="39">
        <v>0</v>
      </c>
      <c r="T38" s="38">
        <f>SUMPRODUCT(LTA!J38:AN38,LTA!J$101:AN$101,LTA!J$103:AN$103)</f>
        <v>305.06</v>
      </c>
      <c r="U38" s="38">
        <f>SUMPRODUCT(LTA!J38:AN38,LTA!J$102:AN$102,LTA!J$103:AN$103)</f>
        <v>60.09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294.91000000000003</v>
      </c>
      <c r="AB38" s="76">
        <f>-STOA!N38</f>
        <v>0</v>
      </c>
      <c r="AC38">
        <f t="shared" si="0"/>
        <v>15.000796539301948</v>
      </c>
      <c r="AD38">
        <f t="shared" si="1"/>
        <v>1770.8083152823588</v>
      </c>
      <c r="AE38">
        <f>'IDT-1'!B38</f>
        <v>0</v>
      </c>
      <c r="AF38" s="25"/>
      <c r="AG38">
        <f t="shared" si="2"/>
        <v>1770.8083152823588</v>
      </c>
      <c r="AI38" s="35">
        <f>PXIL!H38</f>
        <v>0</v>
      </c>
      <c r="AJ38" s="35">
        <f>PXIL!N38</f>
        <v>0</v>
      </c>
      <c r="AK38" s="35">
        <f>RTM_IEX!H38</f>
        <v>109.62000000000002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14.1059242381088</v>
      </c>
      <c r="F39">
        <f>GT_Spot!P39</f>
        <v>0</v>
      </c>
      <c r="G39">
        <f>PPCL_NG!P39</f>
        <v>35.51</v>
      </c>
      <c r="H39">
        <f>PPCL_Spot!P39</f>
        <v>7.9428367274026446</v>
      </c>
      <c r="I39">
        <f>Bawana_NG!P39</f>
        <v>83.806122600046265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675.66789142621667</v>
      </c>
      <c r="P39" s="37">
        <v>118.97477194832585</v>
      </c>
      <c r="Q39" s="37">
        <v>38.44</v>
      </c>
      <c r="R39" s="39">
        <v>47.5</v>
      </c>
      <c r="S39" s="39">
        <v>0</v>
      </c>
      <c r="T39" s="38">
        <f>SUMPRODUCT(LTA!J39:AN39,LTA!J$101:AN$101,LTA!J$103:AN$103)</f>
        <v>341.06</v>
      </c>
      <c r="U39" s="38">
        <f>SUMPRODUCT(LTA!J39:AN39,LTA!J$102:AN$102,LTA!J$103:AN$103)</f>
        <v>60.09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294.81</v>
      </c>
      <c r="AB39" s="76">
        <f>-STOA!N39</f>
        <v>0</v>
      </c>
      <c r="AC39">
        <f t="shared" si="0"/>
        <v>15.37252035429684</v>
      </c>
      <c r="AD39">
        <f t="shared" si="1"/>
        <v>1814.6894265858034</v>
      </c>
      <c r="AE39">
        <f>'IDT-1'!B39</f>
        <v>0</v>
      </c>
      <c r="AF39" s="25"/>
      <c r="AG39">
        <f t="shared" si="2"/>
        <v>1814.6894265858034</v>
      </c>
      <c r="AI39" s="35">
        <f>PXIL!H39</f>
        <v>0</v>
      </c>
      <c r="AJ39" s="35">
        <f>PXIL!N39</f>
        <v>0</v>
      </c>
      <c r="AK39" s="35">
        <f>RTM_IEX!H39</f>
        <v>100.89000000000001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14.1059242381088</v>
      </c>
      <c r="F40">
        <f>GT_Spot!P40</f>
        <v>0</v>
      </c>
      <c r="G40">
        <f>PPCL_NG!P40</f>
        <v>35.51</v>
      </c>
      <c r="H40">
        <f>PPCL_Spot!P40</f>
        <v>7.9428367274026446</v>
      </c>
      <c r="I40">
        <f>Bawana_NG!P40</f>
        <v>83.806122600046265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704.79424342621678</v>
      </c>
      <c r="P40" s="37">
        <v>118.97477194832585</v>
      </c>
      <c r="Q40" s="37">
        <v>38.44</v>
      </c>
      <c r="R40" s="39">
        <v>47.5</v>
      </c>
      <c r="S40" s="39">
        <v>0</v>
      </c>
      <c r="T40" s="38">
        <f>SUMPRODUCT(LTA!J40:AN40,LTA!J$101:AN$101,LTA!J$103:AN$103)</f>
        <v>376.47</v>
      </c>
      <c r="U40" s="38">
        <f>SUMPRODUCT(LTA!J40:AN40,LTA!J$102:AN$102,LTA!J$103:AN$103)</f>
        <v>60.09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294.81</v>
      </c>
      <c r="AB40" s="76">
        <f>-STOA!N40</f>
        <v>0</v>
      </c>
      <c r="AC40">
        <f t="shared" si="0"/>
        <v>15.882033711096842</v>
      </c>
      <c r="AD40">
        <f t="shared" si="1"/>
        <v>1874.8362652290032</v>
      </c>
      <c r="AE40">
        <f>'IDT-1'!B40</f>
        <v>0</v>
      </c>
      <c r="AF40" s="25"/>
      <c r="AG40">
        <f t="shared" si="2"/>
        <v>1874.8362652290032</v>
      </c>
      <c r="AI40" s="35">
        <f>PXIL!H40</f>
        <v>0</v>
      </c>
      <c r="AJ40" s="35">
        <f>PXIL!N40</f>
        <v>0</v>
      </c>
      <c r="AK40" s="35">
        <f>RTM_IEX!H40</f>
        <v>97.010000000000019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14.1059242381088</v>
      </c>
      <c r="F41">
        <f>GT_Spot!P41</f>
        <v>0</v>
      </c>
      <c r="G41">
        <f>PPCL_NG!P41</f>
        <v>35.51</v>
      </c>
      <c r="H41">
        <f>PPCL_Spot!P41</f>
        <v>7.9428367274026446</v>
      </c>
      <c r="I41">
        <f>Bawana_NG!P41</f>
        <v>83.806122600046265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728.08480482048765</v>
      </c>
      <c r="P41" s="37">
        <v>118.97477194832585</v>
      </c>
      <c r="Q41" s="37">
        <v>38.44</v>
      </c>
      <c r="R41" s="39">
        <v>47.5</v>
      </c>
      <c r="S41" s="39">
        <v>0</v>
      </c>
      <c r="T41" s="38">
        <f>SUMPRODUCT(LTA!J41:AN41,LTA!J$101:AN$101,LTA!J$103:AN$103)</f>
        <v>420.47</v>
      </c>
      <c r="U41" s="38">
        <f>SUMPRODUCT(LTA!J41:AN41,LTA!J$102:AN$102,LTA!J$103:AN$103)</f>
        <v>60.09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294.81</v>
      </c>
      <c r="AB41" s="76">
        <f>-STOA!N41</f>
        <v>0</v>
      </c>
      <c r="AC41">
        <f t="shared" si="0"/>
        <v>16.308674426808714</v>
      </c>
      <c r="AD41">
        <f t="shared" si="1"/>
        <v>1925.2001859075624</v>
      </c>
      <c r="AE41">
        <f>'IDT-1'!B41</f>
        <v>0</v>
      </c>
      <c r="AF41" s="25"/>
      <c r="AG41">
        <f t="shared" si="2"/>
        <v>1925.2001859075624</v>
      </c>
      <c r="AI41" s="35">
        <f>PXIL!H41</f>
        <v>0</v>
      </c>
      <c r="AJ41" s="35">
        <f>PXIL!N41</f>
        <v>0</v>
      </c>
      <c r="AK41" s="35">
        <f>RTM_IEX!H41</f>
        <v>80.510000000000019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14.1059242381088</v>
      </c>
      <c r="F42">
        <f>GT_Spot!P42</f>
        <v>0</v>
      </c>
      <c r="G42">
        <f>PPCL_NG!P42</f>
        <v>35.51</v>
      </c>
      <c r="H42">
        <f>PPCL_Spot!P42</f>
        <v>7.9428367274026446</v>
      </c>
      <c r="I42">
        <f>Bawana_NG!P42</f>
        <v>83.806122600046265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760.55942031766722</v>
      </c>
      <c r="P42" s="37">
        <v>118.97477194832585</v>
      </c>
      <c r="Q42" s="37">
        <v>38.44</v>
      </c>
      <c r="R42" s="39">
        <v>47.5</v>
      </c>
      <c r="S42" s="39">
        <v>0</v>
      </c>
      <c r="T42" s="38">
        <f>SUMPRODUCT(LTA!J42:AN42,LTA!J$101:AN$101,LTA!J$103:AN$103)</f>
        <v>450.13000000000005</v>
      </c>
      <c r="U42" s="38">
        <f>SUMPRODUCT(LTA!J42:AN42,LTA!J$102:AN$102,LTA!J$103:AN$103)</f>
        <v>60.09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34.92</v>
      </c>
      <c r="Z42" s="35">
        <f>IEX!N42</f>
        <v>0</v>
      </c>
      <c r="AA42" s="76">
        <f>STOA!H42</f>
        <v>294.81</v>
      </c>
      <c r="AB42" s="76">
        <f>-STOA!N42</f>
        <v>0</v>
      </c>
      <c r="AC42">
        <f t="shared" si="0"/>
        <v>16.667729196985025</v>
      </c>
      <c r="AD42">
        <f t="shared" si="1"/>
        <v>1967.585746634566</v>
      </c>
      <c r="AE42">
        <f>'IDT-1'!B42</f>
        <v>0</v>
      </c>
      <c r="AF42" s="25"/>
      <c r="AG42">
        <f t="shared" si="2"/>
        <v>1967.585746634566</v>
      </c>
      <c r="AI42" s="35">
        <f>PXIL!H42</f>
        <v>0</v>
      </c>
      <c r="AJ42" s="35">
        <f>PXIL!N42</f>
        <v>0</v>
      </c>
      <c r="AK42" s="35">
        <f>RTM_IEX!H42</f>
        <v>26.2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13.691852286049237</v>
      </c>
      <c r="F43">
        <f>GT_Spot!P43</f>
        <v>0</v>
      </c>
      <c r="G43">
        <f>PPCL_NG!P43</f>
        <v>35.51</v>
      </c>
      <c r="H43">
        <f>PPCL_Spot!P43</f>
        <v>7.0271891243502598</v>
      </c>
      <c r="I43">
        <f>Bawana_NG!P43</f>
        <v>83.806122600046265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751.49012409643626</v>
      </c>
      <c r="P43" s="37">
        <v>118.97477194832585</v>
      </c>
      <c r="Q43" s="37">
        <v>38.44</v>
      </c>
      <c r="R43" s="39">
        <v>47.5</v>
      </c>
      <c r="S43" s="39">
        <v>0</v>
      </c>
      <c r="T43" s="38">
        <f>SUMPRODUCT(LTA!J43:AN43,LTA!J$101:AN$101,LTA!J$103:AN$103)</f>
        <v>480.26000000000005</v>
      </c>
      <c r="U43" s="38">
        <f>SUMPRODUCT(LTA!J43:AN43,LTA!J$102:AN$102,LTA!J$103:AN$103)</f>
        <v>60.09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47.54</v>
      </c>
      <c r="Z43" s="35">
        <f>IEX!N43</f>
        <v>0</v>
      </c>
      <c r="AA43" s="76">
        <f>STOA!H43</f>
        <v>294.81</v>
      </c>
      <c r="AB43" s="76">
        <f>-STOA!N43</f>
        <v>0</v>
      </c>
      <c r="AC43">
        <f t="shared" si="0"/>
        <v>16.923097464463744</v>
      </c>
      <c r="AD43">
        <f t="shared" si="1"/>
        <v>1997.7313625907439</v>
      </c>
      <c r="AE43">
        <f>'IDT-1'!B43</f>
        <v>0</v>
      </c>
      <c r="AF43" s="25"/>
      <c r="AG43">
        <f t="shared" si="2"/>
        <v>1997.7313625907439</v>
      </c>
      <c r="AI43" s="35">
        <f>PXIL!H43</f>
        <v>0</v>
      </c>
      <c r="AJ43" s="35">
        <f>PXIL!N43</f>
        <v>0</v>
      </c>
      <c r="AK43" s="35">
        <f>RTM_IEX!H43</f>
        <v>24.25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13.691852286049237</v>
      </c>
      <c r="F44">
        <f>GT_Spot!P44</f>
        <v>0</v>
      </c>
      <c r="G44">
        <f>PPCL_NG!P44</f>
        <v>35.51</v>
      </c>
      <c r="H44">
        <f>PPCL_Spot!P44</f>
        <v>7.0271891243502598</v>
      </c>
      <c r="I44">
        <f>Bawana_NG!P44</f>
        <v>83.806122600046265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746.83012409643629</v>
      </c>
      <c r="P44" s="37">
        <v>118.97477194832585</v>
      </c>
      <c r="Q44" s="37">
        <v>38.44</v>
      </c>
      <c r="R44" s="39">
        <v>47.5</v>
      </c>
      <c r="S44" s="39">
        <v>0</v>
      </c>
      <c r="T44" s="38">
        <f>SUMPRODUCT(LTA!J44:AN44,LTA!J$101:AN$101,LTA!J$103:AN$103)</f>
        <v>509.89000000000004</v>
      </c>
      <c r="U44" s="38">
        <f>SUMPRODUCT(LTA!J44:AN44,LTA!J$102:AN$102,LTA!J$103:AN$103)</f>
        <v>60.09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70.819999999999993</v>
      </c>
      <c r="Z44" s="35">
        <f>IEX!N44</f>
        <v>0</v>
      </c>
      <c r="AA44" s="76">
        <f>STOA!H44</f>
        <v>294.81</v>
      </c>
      <c r="AB44" s="76">
        <f>-STOA!N44</f>
        <v>0</v>
      </c>
      <c r="AC44">
        <f t="shared" si="0"/>
        <v>17.132845464463742</v>
      </c>
      <c r="AD44">
        <f t="shared" si="1"/>
        <v>2022.4916145907439</v>
      </c>
      <c r="AE44">
        <f>'IDT-1'!B44</f>
        <v>0</v>
      </c>
      <c r="AF44" s="25"/>
      <c r="AG44">
        <f t="shared" si="2"/>
        <v>2022.4916145907439</v>
      </c>
      <c r="AI44" s="35">
        <f>PXIL!H44</f>
        <v>0</v>
      </c>
      <c r="AJ44" s="35">
        <f>PXIL!N44</f>
        <v>0</v>
      </c>
      <c r="AK44" s="35">
        <f>RTM_IEX!H44</f>
        <v>0.97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13.691852286049237</v>
      </c>
      <c r="F45">
        <f>GT_Spot!P45</f>
        <v>0</v>
      </c>
      <c r="G45">
        <f>PPCL_NG!P45</f>
        <v>35.51</v>
      </c>
      <c r="H45">
        <f>PPCL_Spot!P45</f>
        <v>7.0271891243502598</v>
      </c>
      <c r="I45">
        <f>Bawana_NG!P45</f>
        <v>83.806122600046265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756.07192378926902</v>
      </c>
      <c r="P45" s="37">
        <v>119.49</v>
      </c>
      <c r="Q45" s="37">
        <v>38.61</v>
      </c>
      <c r="R45" s="39">
        <v>47.5</v>
      </c>
      <c r="S45" s="39">
        <v>0</v>
      </c>
      <c r="T45" s="38">
        <f>SUMPRODUCT(LTA!J45:AN45,LTA!J$101:AN$101,LTA!J$103:AN$103)</f>
        <v>533.05999999999995</v>
      </c>
      <c r="U45" s="38">
        <f>SUMPRODUCT(LTA!J45:AN45,LTA!J$102:AN$102,LTA!J$103:AN$103)</f>
        <v>60.09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75.66</v>
      </c>
      <c r="Z45" s="35">
        <f>IEX!N45</f>
        <v>0</v>
      </c>
      <c r="AA45" s="76">
        <f>STOA!H45</f>
        <v>294.81</v>
      </c>
      <c r="AB45" s="76">
        <f>-STOA!N45</f>
        <v>0</v>
      </c>
      <c r="AC45">
        <f t="shared" si="0"/>
        <v>17.527756917041604</v>
      </c>
      <c r="AD45">
        <f t="shared" si="1"/>
        <v>2051.0337308826729</v>
      </c>
      <c r="AE45">
        <f>'IDT-1'!B45</f>
        <v>0</v>
      </c>
      <c r="AF45" s="25"/>
      <c r="AG45">
        <f t="shared" si="2"/>
        <v>2051.0337308826729</v>
      </c>
      <c r="AI45" s="35">
        <f>PXIL!H45</f>
        <v>0</v>
      </c>
      <c r="AJ45" s="35">
        <f>PXIL!N45</f>
        <v>0</v>
      </c>
      <c r="AK45" s="35">
        <f>RTM_IEX!H45</f>
        <v>0.97</v>
      </c>
      <c r="AL45" s="35">
        <f>RTM_IEX!N45</f>
        <v>-9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13.691852286049237</v>
      </c>
      <c r="F46">
        <f>GT_Spot!P46</f>
        <v>0</v>
      </c>
      <c r="G46">
        <f>PPCL_NG!P46</f>
        <v>35.51</v>
      </c>
      <c r="H46">
        <f>PPCL_Spot!P46</f>
        <v>7.0271891243502598</v>
      </c>
      <c r="I46">
        <f>Bawana_NG!P46</f>
        <v>83.806122600046265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713.54192378926894</v>
      </c>
      <c r="P46" s="37">
        <v>119.49</v>
      </c>
      <c r="Q46" s="37">
        <v>38.61</v>
      </c>
      <c r="R46" s="39">
        <v>47.5</v>
      </c>
      <c r="S46" s="39">
        <v>0</v>
      </c>
      <c r="T46" s="38">
        <f>SUMPRODUCT(LTA!J46:AN46,LTA!J$101:AN$101,LTA!J$103:AN$103)</f>
        <v>542.34</v>
      </c>
      <c r="U46" s="38">
        <f>SUMPRODUCT(LTA!J46:AN46,LTA!J$102:AN$102,LTA!J$103:AN$103)</f>
        <v>60.09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78.569999999999993</v>
      </c>
      <c r="Z46" s="35">
        <f>IEX!N46</f>
        <v>0</v>
      </c>
      <c r="AA46" s="76">
        <f>STOA!H46</f>
        <v>294.81</v>
      </c>
      <c r="AB46" s="76">
        <f>-STOA!N46</f>
        <v>0</v>
      </c>
      <c r="AC46">
        <f t="shared" si="0"/>
        <v>17.490072497517598</v>
      </c>
      <c r="AD46">
        <f t="shared" si="1"/>
        <v>2064.6614153021969</v>
      </c>
      <c r="AE46">
        <f>'IDT-1'!B46</f>
        <v>0</v>
      </c>
      <c r="AF46" s="25"/>
      <c r="AG46">
        <f t="shared" si="2"/>
        <v>2064.6614153021969</v>
      </c>
      <c r="AI46" s="35">
        <f>PXIL!H46</f>
        <v>0</v>
      </c>
      <c r="AJ46" s="35">
        <f>PXIL!N46</f>
        <v>0</v>
      </c>
      <c r="AK46" s="35">
        <f>RTM_IEX!H46</f>
        <v>35.9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13.285856453558505</v>
      </c>
      <c r="F47">
        <f>GT_Spot!P47</f>
        <v>0</v>
      </c>
      <c r="G47">
        <f>PPCL_NG!P47</f>
        <v>35.51</v>
      </c>
      <c r="H47">
        <f>PPCL_Spot!P47</f>
        <v>7.0271891243502598</v>
      </c>
      <c r="I47">
        <f>Bawana_NG!P47</f>
        <v>83.806122600046265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692.77051372035601</v>
      </c>
      <c r="P47" s="37">
        <v>118.97477194832585</v>
      </c>
      <c r="Q47" s="37">
        <v>38.44</v>
      </c>
      <c r="R47" s="39">
        <v>47.5</v>
      </c>
      <c r="S47" s="39">
        <v>0</v>
      </c>
      <c r="T47" s="38">
        <f>SUMPRODUCT(LTA!J47:AN47,LTA!J$101:AN$101,LTA!J$103:AN$103)</f>
        <v>549.62000000000012</v>
      </c>
      <c r="U47" s="38">
        <f>SUMPRODUCT(LTA!J47:AN47,LTA!J$102:AN$102,LTA!J$103:AN$103)</f>
        <v>60.09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90.22</v>
      </c>
      <c r="Z47" s="35">
        <f>IEX!N47</f>
        <v>0</v>
      </c>
      <c r="AA47" s="76">
        <f>STOA!H47</f>
        <v>294.81</v>
      </c>
      <c r="AB47" s="76">
        <f>-STOA!N47</f>
        <v>0</v>
      </c>
      <c r="AC47">
        <f t="shared" si="0"/>
        <v>17.432762372311746</v>
      </c>
      <c r="AD47">
        <f t="shared" si="1"/>
        <v>2057.8960914743252</v>
      </c>
      <c r="AE47">
        <f>'IDT-1'!B47</f>
        <v>0</v>
      </c>
      <c r="AF47" s="25"/>
      <c r="AG47">
        <f t="shared" si="2"/>
        <v>2057.8960914743252</v>
      </c>
      <c r="AI47" s="35">
        <f>PXIL!H47</f>
        <v>0</v>
      </c>
      <c r="AJ47" s="35">
        <f>PXIL!N47</f>
        <v>0</v>
      </c>
      <c r="AK47" s="35">
        <f>RTM_IEX!H47</f>
        <v>32.01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13.285856453558505</v>
      </c>
      <c r="F48">
        <f>GT_Spot!P48</f>
        <v>0</v>
      </c>
      <c r="G48">
        <f>PPCL_NG!P48</f>
        <v>35.51</v>
      </c>
      <c r="H48">
        <f>PPCL_Spot!P48</f>
        <v>7.0271891243502598</v>
      </c>
      <c r="I48">
        <f>Bawana_NG!P48</f>
        <v>83.806122600046265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692.77051372035601</v>
      </c>
      <c r="P48" s="37">
        <v>118.97477194832585</v>
      </c>
      <c r="Q48" s="37">
        <v>38.44</v>
      </c>
      <c r="R48" s="39">
        <v>47.5</v>
      </c>
      <c r="S48" s="39">
        <v>0</v>
      </c>
      <c r="T48" s="38">
        <f>SUMPRODUCT(LTA!J48:AN48,LTA!J$101:AN$101,LTA!J$103:AN$103)</f>
        <v>551.31999999999994</v>
      </c>
      <c r="U48" s="38">
        <f>SUMPRODUCT(LTA!J48:AN48,LTA!J$102:AN$102,LTA!J$103:AN$103)</f>
        <v>60.09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101.86</v>
      </c>
      <c r="Z48" s="35">
        <f>IEX!N48</f>
        <v>0</v>
      </c>
      <c r="AA48" s="76">
        <f>STOA!H48</f>
        <v>294.81</v>
      </c>
      <c r="AB48" s="76">
        <f>-STOA!N48</f>
        <v>0</v>
      </c>
      <c r="AC48">
        <f t="shared" si="0"/>
        <v>17.495930372311747</v>
      </c>
      <c r="AD48">
        <f t="shared" si="1"/>
        <v>2065.3529234743251</v>
      </c>
      <c r="AE48">
        <f>'IDT-1'!B48</f>
        <v>0</v>
      </c>
      <c r="AF48" s="25"/>
      <c r="AG48">
        <f t="shared" si="2"/>
        <v>2065.3529234743251</v>
      </c>
      <c r="AI48" s="35">
        <f>PXIL!H48</f>
        <v>0</v>
      </c>
      <c r="AJ48" s="35">
        <f>PXIL!N48</f>
        <v>0</v>
      </c>
      <c r="AK48" s="35">
        <f>RTM_IEX!H48</f>
        <v>26.189999999999998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13.285856453558505</v>
      </c>
      <c r="F49">
        <f>GT_Spot!P49</f>
        <v>0</v>
      </c>
      <c r="G49">
        <f>PPCL_NG!P49</f>
        <v>35.51</v>
      </c>
      <c r="H49">
        <f>PPCL_Spot!P49</f>
        <v>7.0271891243502598</v>
      </c>
      <c r="I49">
        <f>Bawana_NG!P49</f>
        <v>83.999999999999986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694.36047028345581</v>
      </c>
      <c r="P49" s="37">
        <v>118.97477194832585</v>
      </c>
      <c r="Q49" s="37">
        <v>38.44</v>
      </c>
      <c r="R49" s="39">
        <v>47.5</v>
      </c>
      <c r="S49" s="39">
        <v>0</v>
      </c>
      <c r="T49" s="38">
        <f>SUMPRODUCT(LTA!J49:AN49,LTA!J$101:AN$101,LTA!J$103:AN$103)</f>
        <v>552.31999999999994</v>
      </c>
      <c r="U49" s="38">
        <f>SUMPRODUCT(LTA!J49:AN49,LTA!J$102:AN$102,LTA!J$103:AN$103)</f>
        <v>60.09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114.47</v>
      </c>
      <c r="Z49" s="35">
        <f>IEX!N49</f>
        <v>0</v>
      </c>
      <c r="AA49" s="76">
        <f>STOA!H49</f>
        <v>294.81</v>
      </c>
      <c r="AB49" s="76">
        <f>-STOA!N49</f>
        <v>0</v>
      </c>
      <c r="AC49">
        <f t="shared" si="0"/>
        <v>17.576350577601396</v>
      </c>
      <c r="AD49">
        <f t="shared" si="1"/>
        <v>2074.8463372320889</v>
      </c>
      <c r="AE49">
        <f>'IDT-1'!B49</f>
        <v>0</v>
      </c>
      <c r="AF49" s="25"/>
      <c r="AG49">
        <f t="shared" si="2"/>
        <v>2074.8463372320889</v>
      </c>
      <c r="AI49" s="35">
        <f>PXIL!H49</f>
        <v>0</v>
      </c>
      <c r="AJ49" s="35">
        <f>PXIL!N49</f>
        <v>0</v>
      </c>
      <c r="AK49" s="35">
        <f>RTM_IEX!H49</f>
        <v>20.369999999999997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13.285856453558505</v>
      </c>
      <c r="F50">
        <f>GT_Spot!P50</f>
        <v>0</v>
      </c>
      <c r="G50">
        <f>PPCL_NG!P50</f>
        <v>35.51</v>
      </c>
      <c r="H50">
        <f>PPCL_Spot!P50</f>
        <v>7.0271891243502598</v>
      </c>
      <c r="I50">
        <f>Bawana_NG!P50</f>
        <v>83.999999999999986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674.96047817004614</v>
      </c>
      <c r="P50" s="37">
        <v>118.97477194832585</v>
      </c>
      <c r="Q50" s="37">
        <v>38.44</v>
      </c>
      <c r="R50" s="39">
        <v>47.5</v>
      </c>
      <c r="S50" s="39">
        <v>0</v>
      </c>
      <c r="T50" s="38">
        <f>SUMPRODUCT(LTA!J50:AN50,LTA!J$101:AN$101,LTA!J$103:AN$103)</f>
        <v>552.31999999999994</v>
      </c>
      <c r="U50" s="38">
        <f>SUMPRODUCT(LTA!J50:AN50,LTA!J$102:AN$102,LTA!J$103:AN$103)</f>
        <v>60.09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115.44</v>
      </c>
      <c r="Z50" s="35">
        <f>IEX!N50</f>
        <v>0</v>
      </c>
      <c r="AA50" s="76">
        <f>STOA!H50</f>
        <v>294.81</v>
      </c>
      <c r="AB50" s="76">
        <f>-STOA!N50</f>
        <v>0</v>
      </c>
      <c r="AC50">
        <f t="shared" si="0"/>
        <v>17.519314643848755</v>
      </c>
      <c r="AD50">
        <f t="shared" si="1"/>
        <v>2068.113381052432</v>
      </c>
      <c r="AE50">
        <f>'IDT-1'!B50</f>
        <v>0</v>
      </c>
      <c r="AF50" s="25"/>
      <c r="AG50">
        <f t="shared" si="2"/>
        <v>2068.113381052432</v>
      </c>
      <c r="AI50" s="35">
        <f>PXIL!H50</f>
        <v>0</v>
      </c>
      <c r="AJ50" s="35">
        <f>PXIL!N50</f>
        <v>0</v>
      </c>
      <c r="AK50" s="35">
        <f>RTM_IEX!H50</f>
        <v>32.01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13.285856453558505</v>
      </c>
      <c r="F51">
        <f>GT_Spot!P51</f>
        <v>0</v>
      </c>
      <c r="G51">
        <f>PPCL_NG!P51</f>
        <v>35.51</v>
      </c>
      <c r="H51">
        <f>PPCL_Spot!P51</f>
        <v>7.0271891243502598</v>
      </c>
      <c r="I51">
        <f>Bawana_NG!P51</f>
        <v>84.003987009337507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674.39046373464009</v>
      </c>
      <c r="P51" s="37">
        <v>118.97477194832585</v>
      </c>
      <c r="Q51" s="37">
        <v>38.44</v>
      </c>
      <c r="R51" s="39">
        <v>47.5</v>
      </c>
      <c r="S51" s="39">
        <v>0</v>
      </c>
      <c r="T51" s="38">
        <f>SUMPRODUCT(LTA!J51:AN51,LTA!J$101:AN$101,LTA!J$103:AN$103)</f>
        <v>552.31999999999994</v>
      </c>
      <c r="U51" s="38">
        <f>SUMPRODUCT(LTA!J51:AN51,LTA!J$102:AN$102,LTA!J$103:AN$103)</f>
        <v>60.09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121.26</v>
      </c>
      <c r="Z51" s="35">
        <f>IEX!N51</f>
        <v>0</v>
      </c>
      <c r="AA51" s="76">
        <f>STOA!H51</f>
        <v>294.81</v>
      </c>
      <c r="AB51" s="76">
        <f>-STOA!N51</f>
        <v>0</v>
      </c>
      <c r="AC51">
        <f t="shared" si="0"/>
        <v>17.465672013469781</v>
      </c>
      <c r="AD51">
        <f t="shared" si="1"/>
        <v>2061.7809962567421</v>
      </c>
      <c r="AE51">
        <f>'IDT-1'!B51</f>
        <v>0</v>
      </c>
      <c r="AF51" s="25"/>
      <c r="AG51">
        <f t="shared" si="2"/>
        <v>2061.7809962567421</v>
      </c>
      <c r="AI51" s="35">
        <f>PXIL!H51</f>
        <v>0</v>
      </c>
      <c r="AJ51" s="35">
        <f>PXIL!N51</f>
        <v>0</v>
      </c>
      <c r="AK51" s="35">
        <f>RTM_IEX!H51</f>
        <v>20.369999999999997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13.285856453558505</v>
      </c>
      <c r="F52">
        <f>GT_Spot!P52</f>
        <v>0</v>
      </c>
      <c r="G52">
        <f>PPCL_NG!P52</f>
        <v>35.51</v>
      </c>
      <c r="H52">
        <f>PPCL_Spot!P52</f>
        <v>6.3272490221642768</v>
      </c>
      <c r="I52">
        <f>Bawana_NG!P52</f>
        <v>84.003987009337507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654.93775973464017</v>
      </c>
      <c r="P52" s="37">
        <v>118.97477194832585</v>
      </c>
      <c r="Q52" s="37">
        <v>38.44</v>
      </c>
      <c r="R52" s="39">
        <v>47.5</v>
      </c>
      <c r="S52" s="39">
        <v>0</v>
      </c>
      <c r="T52" s="38">
        <f>SUMPRODUCT(LTA!J52:AN52,LTA!J$101:AN$101,LTA!J$103:AN$103)</f>
        <v>552.31999999999994</v>
      </c>
      <c r="U52" s="38">
        <f>SUMPRODUCT(LTA!J52:AN52,LTA!J$102:AN$102,LTA!J$103:AN$103)</f>
        <v>60.09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125.14</v>
      </c>
      <c r="Z52" s="35">
        <f>IEX!N52</f>
        <v>0</v>
      </c>
      <c r="AA52" s="76">
        <f>STOA!H52</f>
        <v>294.81</v>
      </c>
      <c r="AB52" s="76">
        <f>-STOA!N52</f>
        <v>0</v>
      </c>
      <c r="AC52">
        <f t="shared" si="0"/>
        <v>17.410461803011419</v>
      </c>
      <c r="AD52">
        <f t="shared" si="1"/>
        <v>2055.2635623650149</v>
      </c>
      <c r="AE52">
        <f>'IDT-1'!B52</f>
        <v>0</v>
      </c>
      <c r="AF52" s="25"/>
      <c r="AG52">
        <f t="shared" si="2"/>
        <v>2055.2635623650149</v>
      </c>
      <c r="AI52" s="35">
        <f>PXIL!H52</f>
        <v>0</v>
      </c>
      <c r="AJ52" s="35">
        <f>PXIL!N52</f>
        <v>0</v>
      </c>
      <c r="AK52" s="35">
        <f>RTM_IEX!H52</f>
        <v>30.07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13.285856453558505</v>
      </c>
      <c r="F53">
        <f>GT_Spot!P53</f>
        <v>0</v>
      </c>
      <c r="G53">
        <f>PPCL_NG!P53</f>
        <v>35.51</v>
      </c>
      <c r="H53">
        <f>PPCL_Spot!P53</f>
        <v>6.3272490221642768</v>
      </c>
      <c r="I53">
        <f>Bawana_NG!P53</f>
        <v>84.003987009337507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634.63369076362574</v>
      </c>
      <c r="P53" s="37">
        <v>118.97477194832585</v>
      </c>
      <c r="Q53" s="37">
        <v>38.434392502000229</v>
      </c>
      <c r="R53" s="39">
        <v>47.5</v>
      </c>
      <c r="S53" s="39">
        <v>0</v>
      </c>
      <c r="T53" s="38">
        <f>SUMPRODUCT(LTA!J53:AN53,LTA!J$101:AN$101,LTA!J$103:AN$103)</f>
        <v>552.31999999999994</v>
      </c>
      <c r="U53" s="38">
        <f>SUMPRODUCT(LTA!J53:AN53,LTA!J$102:AN$102,LTA!J$103:AN$103)</f>
        <v>60.09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132.91</v>
      </c>
      <c r="Z53" s="35">
        <f>IEX!N53</f>
        <v>0</v>
      </c>
      <c r="AA53" s="76">
        <f>STOA!H53</f>
        <v>294.81</v>
      </c>
      <c r="AB53" s="76">
        <f>-STOA!N53</f>
        <v>0</v>
      </c>
      <c r="AC53">
        <f t="shared" si="0"/>
        <v>17.0606885206717</v>
      </c>
      <c r="AD53">
        <f t="shared" si="1"/>
        <v>2013.9736591783405</v>
      </c>
      <c r="AE53">
        <f>'IDT-1'!B53</f>
        <v>0</v>
      </c>
      <c r="AF53" s="25"/>
      <c r="AG53">
        <f t="shared" si="2"/>
        <v>2013.9736591783405</v>
      </c>
      <c r="AI53" s="35">
        <f>PXIL!H53</f>
        <v>0</v>
      </c>
      <c r="AJ53" s="35">
        <f>PXIL!N53</f>
        <v>0</v>
      </c>
      <c r="AK53" s="35">
        <f>RTM_IEX!H53</f>
        <v>0.97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13.285856453558505</v>
      </c>
      <c r="F54">
        <f>GT_Spot!P54</f>
        <v>0</v>
      </c>
      <c r="G54">
        <f>PPCL_NG!P54</f>
        <v>35.51</v>
      </c>
      <c r="H54">
        <f>PPCL_Spot!P54</f>
        <v>6.3272490221642768</v>
      </c>
      <c r="I54">
        <f>Bawana_NG!P54</f>
        <v>84.003987009337507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634.63369076362574</v>
      </c>
      <c r="P54" s="37">
        <v>118.97477194832585</v>
      </c>
      <c r="Q54" s="37">
        <v>38.434392502000229</v>
      </c>
      <c r="R54" s="39">
        <v>47.5</v>
      </c>
      <c r="S54" s="39">
        <v>0</v>
      </c>
      <c r="T54" s="38">
        <f>SUMPRODUCT(LTA!J54:AN54,LTA!J$101:AN$101,LTA!J$103:AN$103)</f>
        <v>552.31999999999994</v>
      </c>
      <c r="U54" s="38">
        <f>SUMPRODUCT(LTA!J54:AN54,LTA!J$102:AN$102,LTA!J$103:AN$103)</f>
        <v>60.09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143.58000000000001</v>
      </c>
      <c r="Z54" s="35">
        <f>IEX!N54</f>
        <v>0</v>
      </c>
      <c r="AA54" s="76">
        <f>STOA!H54</f>
        <v>294.81</v>
      </c>
      <c r="AB54" s="76">
        <f>-STOA!N54</f>
        <v>0</v>
      </c>
      <c r="AC54">
        <f t="shared" si="0"/>
        <v>17.150316520671698</v>
      </c>
      <c r="AD54">
        <f t="shared" si="1"/>
        <v>2024.5540311783404</v>
      </c>
      <c r="AE54">
        <f>'IDT-1'!B54</f>
        <v>0</v>
      </c>
      <c r="AF54" s="25"/>
      <c r="AG54">
        <f t="shared" si="2"/>
        <v>2024.5540311783404</v>
      </c>
      <c r="AI54" s="35">
        <f>PXIL!H54</f>
        <v>0</v>
      </c>
      <c r="AJ54" s="35">
        <f>PXIL!N54</f>
        <v>0</v>
      </c>
      <c r="AK54" s="35">
        <f>RTM_IEX!H54</f>
        <v>0.97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13.285856453558505</v>
      </c>
      <c r="F55">
        <f>GT_Spot!P55</f>
        <v>0</v>
      </c>
      <c r="G55">
        <f>PPCL_NG!P55</f>
        <v>35.51</v>
      </c>
      <c r="H55">
        <f>PPCL_Spot!P55</f>
        <v>6.3272490221642768</v>
      </c>
      <c r="I55">
        <f>Bawana_NG!P55</f>
        <v>84.003987009337507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634.39213076362569</v>
      </c>
      <c r="P55" s="37">
        <v>118.97477194832585</v>
      </c>
      <c r="Q55" s="37">
        <v>38.434392502000229</v>
      </c>
      <c r="R55" s="39">
        <v>47.5</v>
      </c>
      <c r="S55" s="39">
        <v>0</v>
      </c>
      <c r="T55" s="38">
        <f>SUMPRODUCT(LTA!J55:AN55,LTA!J$101:AN$101,LTA!J$103:AN$103)</f>
        <v>552.31999999999994</v>
      </c>
      <c r="U55" s="38">
        <f>SUMPRODUCT(LTA!J55:AN55,LTA!J$102:AN$102,LTA!J$103:AN$103)</f>
        <v>60.09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136.79</v>
      </c>
      <c r="Z55" s="35">
        <f>IEX!N55</f>
        <v>0</v>
      </c>
      <c r="AA55" s="76">
        <f>STOA!H55</f>
        <v>294.71999999999997</v>
      </c>
      <c r="AB55" s="76">
        <f>-STOA!N55</f>
        <v>0</v>
      </c>
      <c r="AC55">
        <f t="shared" si="0"/>
        <v>17.123087416671698</v>
      </c>
      <c r="AD55">
        <f t="shared" si="1"/>
        <v>2021.3397002823399</v>
      </c>
      <c r="AE55">
        <f>'IDT-1'!B55</f>
        <v>0</v>
      </c>
      <c r="AF55" s="25"/>
      <c r="AG55">
        <f t="shared" si="2"/>
        <v>2021.3397002823399</v>
      </c>
      <c r="AI55" s="35">
        <f>PXIL!H55</f>
        <v>0</v>
      </c>
      <c r="AJ55" s="35">
        <f>PXIL!N55</f>
        <v>0</v>
      </c>
      <c r="AK55" s="35">
        <f>RTM_IEX!H55</f>
        <v>4.8499999999999996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13.285856453558505</v>
      </c>
      <c r="F56">
        <f>GT_Spot!P56</f>
        <v>0</v>
      </c>
      <c r="G56">
        <f>PPCL_NG!P56</f>
        <v>35.51</v>
      </c>
      <c r="H56">
        <f>PPCL_Spot!P56</f>
        <v>6.3272490221642768</v>
      </c>
      <c r="I56">
        <f>Bawana_NG!P56</f>
        <v>84.003987009337507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634.39213076362569</v>
      </c>
      <c r="P56" s="37">
        <v>118.97477194832585</v>
      </c>
      <c r="Q56" s="37">
        <v>38.434392502000229</v>
      </c>
      <c r="R56" s="39">
        <v>47.5</v>
      </c>
      <c r="S56" s="39">
        <v>0</v>
      </c>
      <c r="T56" s="38">
        <f>SUMPRODUCT(LTA!J56:AN56,LTA!J$101:AN$101,LTA!J$103:AN$103)</f>
        <v>552.31999999999994</v>
      </c>
      <c r="U56" s="38">
        <f>SUMPRODUCT(LTA!J56:AN56,LTA!J$102:AN$102,LTA!J$103:AN$103)</f>
        <v>60.09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134.85</v>
      </c>
      <c r="Z56" s="35">
        <f>IEX!N56</f>
        <v>0</v>
      </c>
      <c r="AA56" s="76">
        <f>STOA!H56</f>
        <v>294.71999999999997</v>
      </c>
      <c r="AB56" s="76">
        <f>-STOA!N56</f>
        <v>0</v>
      </c>
      <c r="AC56">
        <f t="shared" si="0"/>
        <v>17.188271416671697</v>
      </c>
      <c r="AD56">
        <f t="shared" si="1"/>
        <v>2029.0345162823398</v>
      </c>
      <c r="AE56">
        <f>'IDT-1'!B56</f>
        <v>0</v>
      </c>
      <c r="AF56" s="25"/>
      <c r="AG56">
        <f t="shared" si="2"/>
        <v>2029.0345162823398</v>
      </c>
      <c r="AI56" s="35">
        <f>PXIL!H56</f>
        <v>0</v>
      </c>
      <c r="AJ56" s="35">
        <f>PXIL!N56</f>
        <v>0</v>
      </c>
      <c r="AK56" s="35">
        <f>RTM_IEX!H56</f>
        <v>14.549999999999999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13.285856453558505</v>
      </c>
      <c r="F57">
        <f>GT_Spot!P57</f>
        <v>0</v>
      </c>
      <c r="G57">
        <f>PPCL_NG!P57</f>
        <v>35.51</v>
      </c>
      <c r="H57">
        <f>PPCL_Spot!P57</f>
        <v>6.3272490221642768</v>
      </c>
      <c r="I57">
        <f>Bawana_NG!P57</f>
        <v>84.003987009337507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634.39213076362569</v>
      </c>
      <c r="P57" s="37">
        <v>118.97477194832585</v>
      </c>
      <c r="Q57" s="37">
        <v>38.434392502000229</v>
      </c>
      <c r="R57" s="39">
        <v>47.5</v>
      </c>
      <c r="S57" s="39">
        <v>0</v>
      </c>
      <c r="T57" s="38">
        <f>SUMPRODUCT(LTA!J57:AN57,LTA!J$101:AN$101,LTA!J$103:AN$103)</f>
        <v>537.31999999999994</v>
      </c>
      <c r="U57" s="38">
        <f>SUMPRODUCT(LTA!J57:AN57,LTA!J$102:AN$102,LTA!J$103:AN$103)</f>
        <v>60.09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133.87</v>
      </c>
      <c r="Z57" s="35">
        <f>IEX!N57</f>
        <v>0</v>
      </c>
      <c r="AA57" s="76">
        <f>STOA!H57</f>
        <v>294.71999999999997</v>
      </c>
      <c r="AB57" s="76">
        <f>-STOA!N57</f>
        <v>0</v>
      </c>
      <c r="AC57">
        <f t="shared" si="0"/>
        <v>17.151815416671695</v>
      </c>
      <c r="AD57">
        <f t="shared" si="1"/>
        <v>2024.7309722823402</v>
      </c>
      <c r="AE57">
        <f>'IDT-1'!B57</f>
        <v>0</v>
      </c>
      <c r="AF57" s="25"/>
      <c r="AG57">
        <f t="shared" si="2"/>
        <v>2024.7309722823402</v>
      </c>
      <c r="AI57" s="35">
        <f>PXIL!H57</f>
        <v>0</v>
      </c>
      <c r="AJ57" s="35">
        <f>PXIL!N57</f>
        <v>0</v>
      </c>
      <c r="AK57" s="35">
        <f>RTM_IEX!H57</f>
        <v>26.189999999999998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13.285856453558505</v>
      </c>
      <c r="F58">
        <f>GT_Spot!P58</f>
        <v>0</v>
      </c>
      <c r="G58">
        <f>PPCL_NG!P58</f>
        <v>35.51</v>
      </c>
      <c r="H58">
        <f>PPCL_Spot!P58</f>
        <v>6.3272490221642768</v>
      </c>
      <c r="I58">
        <f>Bawana_NG!P58</f>
        <v>84.003987009337507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634.39213076362569</v>
      </c>
      <c r="P58" s="37">
        <v>118.97477194832585</v>
      </c>
      <c r="Q58" s="37">
        <v>38.434392502000229</v>
      </c>
      <c r="R58" s="39">
        <v>47.5</v>
      </c>
      <c r="S58" s="39">
        <v>0</v>
      </c>
      <c r="T58" s="38">
        <f>SUMPRODUCT(LTA!J58:AN58,LTA!J$101:AN$101,LTA!J$103:AN$103)</f>
        <v>532.62000000000012</v>
      </c>
      <c r="U58" s="38">
        <f>SUMPRODUCT(LTA!J58:AN58,LTA!J$102:AN$102,LTA!J$103:AN$103)</f>
        <v>60.09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156.19</v>
      </c>
      <c r="Z58" s="35">
        <f>IEX!N58</f>
        <v>0</v>
      </c>
      <c r="AA58" s="76">
        <f>STOA!H58</f>
        <v>294.71999999999997</v>
      </c>
      <c r="AB58" s="76">
        <f>-STOA!N58</f>
        <v>0</v>
      </c>
      <c r="AC58">
        <f t="shared" si="0"/>
        <v>17.324267416671702</v>
      </c>
      <c r="AD58">
        <f t="shared" si="1"/>
        <v>2045.0885202823401</v>
      </c>
      <c r="AE58">
        <f>'IDT-1'!B58</f>
        <v>0</v>
      </c>
      <c r="AF58" s="25"/>
      <c r="AG58">
        <f t="shared" si="2"/>
        <v>2045.0885202823401</v>
      </c>
      <c r="AI58" s="35">
        <f>PXIL!H58</f>
        <v>0</v>
      </c>
      <c r="AJ58" s="35">
        <f>PXIL!N58</f>
        <v>0</v>
      </c>
      <c r="AK58" s="35">
        <f>RTM_IEX!H58</f>
        <v>29.099999999999998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12.893911152531842</v>
      </c>
      <c r="F59">
        <f>GT_Spot!P59</f>
        <v>0</v>
      </c>
      <c r="G59">
        <f>PPCL_NG!P59</f>
        <v>35.51</v>
      </c>
      <c r="H59">
        <f>PPCL_Spot!P59</f>
        <v>6.3272490221642768</v>
      </c>
      <c r="I59">
        <f>Bawana_NG!P59</f>
        <v>84.003987009337507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636.06228418719911</v>
      </c>
      <c r="P59" s="37">
        <v>118.96548312388474</v>
      </c>
      <c r="Q59" s="37">
        <v>38.434392502000229</v>
      </c>
      <c r="R59" s="39">
        <v>47.5</v>
      </c>
      <c r="S59" s="39">
        <v>0</v>
      </c>
      <c r="T59" s="38">
        <f>SUMPRODUCT(LTA!J59:AN59,LTA!J$101:AN$101,LTA!J$103:AN$103)</f>
        <v>520.49</v>
      </c>
      <c r="U59" s="38">
        <f>SUMPRODUCT(LTA!J59:AN59,LTA!J$102:AN$102,LTA!J$103:AN$103)</f>
        <v>60.09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194.02</v>
      </c>
      <c r="Z59" s="35">
        <f>IEX!N59</f>
        <v>0</v>
      </c>
      <c r="AA59" s="76">
        <f>STOA!H59</f>
        <v>294.86</v>
      </c>
      <c r="AB59" s="76">
        <f>-STOA!N59</f>
        <v>0</v>
      </c>
      <c r="AC59">
        <f t="shared" si="0"/>
        <v>17.600954338775789</v>
      </c>
      <c r="AD59">
        <f t="shared" si="1"/>
        <v>2077.7507526583418</v>
      </c>
      <c r="AE59">
        <f>'IDT-1'!B59</f>
        <v>0</v>
      </c>
      <c r="AF59" s="25"/>
      <c r="AG59">
        <f t="shared" si="2"/>
        <v>2077.7507526583418</v>
      </c>
      <c r="AI59" s="35">
        <f>PXIL!H59</f>
        <v>0</v>
      </c>
      <c r="AJ59" s="35">
        <f>PXIL!N59</f>
        <v>0</v>
      </c>
      <c r="AK59" s="35">
        <f>RTM_IEX!H59</f>
        <v>34.93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12.893911152531842</v>
      </c>
      <c r="F60">
        <f>GT_Spot!P60</f>
        <v>0</v>
      </c>
      <c r="G60">
        <f>PPCL_NG!P60</f>
        <v>35.51</v>
      </c>
      <c r="H60">
        <f>PPCL_Spot!P60</f>
        <v>6.3272490221642768</v>
      </c>
      <c r="I60">
        <f>Bawana_NG!P60</f>
        <v>84.003987009337507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636.06228418719911</v>
      </c>
      <c r="P60" s="37">
        <v>118.96548312388474</v>
      </c>
      <c r="Q60" s="37">
        <v>38.434392502000229</v>
      </c>
      <c r="R60" s="39">
        <v>47.5</v>
      </c>
      <c r="S60" s="39">
        <v>0</v>
      </c>
      <c r="T60" s="38">
        <f>SUMPRODUCT(LTA!J60:AN60,LTA!J$101:AN$101,LTA!J$103:AN$103)</f>
        <v>507.46000000000004</v>
      </c>
      <c r="U60" s="38">
        <f>SUMPRODUCT(LTA!J60:AN60,LTA!J$102:AN$102,LTA!J$103:AN$103)</f>
        <v>60.09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231.85</v>
      </c>
      <c r="Z60" s="35">
        <f>IEX!N60</f>
        <v>0</v>
      </c>
      <c r="AA60" s="76">
        <f>STOA!H60</f>
        <v>294.86</v>
      </c>
      <c r="AB60" s="76">
        <f>-STOA!N60</f>
        <v>0</v>
      </c>
      <c r="AC60">
        <f t="shared" si="0"/>
        <v>17.898902338775788</v>
      </c>
      <c r="AD60">
        <f t="shared" si="1"/>
        <v>2112.9228046583416</v>
      </c>
      <c r="AE60">
        <f>'IDT-1'!B60</f>
        <v>0</v>
      </c>
      <c r="AF60" s="25"/>
      <c r="AG60">
        <f t="shared" si="2"/>
        <v>2112.9228046583416</v>
      </c>
      <c r="AI60" s="35">
        <f>PXIL!H60</f>
        <v>0</v>
      </c>
      <c r="AJ60" s="35">
        <f>PXIL!N60</f>
        <v>0</v>
      </c>
      <c r="AK60" s="35">
        <f>RTM_IEX!H60</f>
        <v>45.6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12.893911152531842</v>
      </c>
      <c r="F61">
        <f>GT_Spot!P61</f>
        <v>0</v>
      </c>
      <c r="G61">
        <f>PPCL_NG!P61</f>
        <v>35.51</v>
      </c>
      <c r="H61">
        <f>PPCL_Spot!P61</f>
        <v>5.627320323655403</v>
      </c>
      <c r="I61">
        <f>Bawana_NG!P61</f>
        <v>84.003987009337507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636.06228418719911</v>
      </c>
      <c r="P61" s="37">
        <v>118.96548312388474</v>
      </c>
      <c r="Q61" s="37">
        <v>38.434392502000229</v>
      </c>
      <c r="R61" s="39">
        <v>47.5</v>
      </c>
      <c r="S61" s="39">
        <v>0</v>
      </c>
      <c r="T61" s="38">
        <f>SUMPRODUCT(LTA!J61:AN61,LTA!J$101:AN$101,LTA!J$103:AN$103)</f>
        <v>486.06</v>
      </c>
      <c r="U61" s="38">
        <f>SUMPRODUCT(LTA!J61:AN61,LTA!J$102:AN$102,LTA!J$103:AN$103)</f>
        <v>60.09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291.02999999999997</v>
      </c>
      <c r="Z61" s="35">
        <f>IEX!N61</f>
        <v>0</v>
      </c>
      <c r="AA61" s="76">
        <f>STOA!H61</f>
        <v>294.86</v>
      </c>
      <c r="AB61" s="76">
        <f>-STOA!N61</f>
        <v>0</v>
      </c>
      <c r="AC61">
        <f t="shared" si="0"/>
        <v>17.876222937708317</v>
      </c>
      <c r="AD61">
        <f t="shared" si="1"/>
        <v>2110.2455553609007</v>
      </c>
      <c r="AE61">
        <f>'IDT-1'!B61</f>
        <v>0</v>
      </c>
      <c r="AF61" s="25"/>
      <c r="AG61">
        <f t="shared" si="2"/>
        <v>2110.2455553609007</v>
      </c>
      <c r="AI61" s="35">
        <f>PXIL!H61</f>
        <v>0</v>
      </c>
      <c r="AJ61" s="35">
        <f>PXIL!N61</f>
        <v>0</v>
      </c>
      <c r="AK61" s="35">
        <f>RTM_IEX!H61</f>
        <v>5.8199999999999994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12.893911152531842</v>
      </c>
      <c r="F62">
        <f>GT_Spot!P62</f>
        <v>0</v>
      </c>
      <c r="G62">
        <f>PPCL_NG!P62</f>
        <v>35.51</v>
      </c>
      <c r="H62">
        <f>PPCL_Spot!P62</f>
        <v>5.627320323655403</v>
      </c>
      <c r="I62">
        <f>Bawana_NG!P62</f>
        <v>84.003987009337507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636.06228418719911</v>
      </c>
      <c r="P62" s="37">
        <v>118.96548312388474</v>
      </c>
      <c r="Q62" s="37">
        <v>38.434392502000229</v>
      </c>
      <c r="R62" s="39">
        <v>47.5</v>
      </c>
      <c r="S62" s="39">
        <v>0</v>
      </c>
      <c r="T62" s="38">
        <f>SUMPRODUCT(LTA!J62:AN62,LTA!J$101:AN$101,LTA!J$103:AN$103)</f>
        <v>460.84000000000003</v>
      </c>
      <c r="U62" s="38">
        <f>SUMPRODUCT(LTA!J62:AN62,LTA!J$102:AN$102,LTA!J$103:AN$103)</f>
        <v>60.09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306.55</v>
      </c>
      <c r="Z62" s="35">
        <f>IEX!N62</f>
        <v>0</v>
      </c>
      <c r="AA62" s="76">
        <f>STOA!H62</f>
        <v>294.86</v>
      </c>
      <c r="AB62" s="76">
        <f>-STOA!N62</f>
        <v>0</v>
      </c>
      <c r="AC62">
        <f t="shared" si="0"/>
        <v>18.055478937708312</v>
      </c>
      <c r="AD62">
        <f t="shared" si="1"/>
        <v>2131.4062993609004</v>
      </c>
      <c r="AE62">
        <f>'IDT-1'!B62</f>
        <v>0</v>
      </c>
      <c r="AF62" s="25"/>
      <c r="AG62">
        <f t="shared" si="2"/>
        <v>2131.4062993609004</v>
      </c>
      <c r="AI62" s="35">
        <f>PXIL!H62</f>
        <v>0</v>
      </c>
      <c r="AJ62" s="35">
        <f>PXIL!N62</f>
        <v>0</v>
      </c>
      <c r="AK62" s="35">
        <f>RTM_IEX!H62</f>
        <v>36.86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12.893911152531842</v>
      </c>
      <c r="F63">
        <f>GT_Spot!P63</f>
        <v>0</v>
      </c>
      <c r="G63">
        <f>PPCL_NG!P63</f>
        <v>35.51</v>
      </c>
      <c r="H63">
        <f>PPCL_Spot!P63</f>
        <v>5.627320323655403</v>
      </c>
      <c r="I63">
        <f>Bawana_NG!P63</f>
        <v>84.003987009337507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639.00476561765299</v>
      </c>
      <c r="P63" s="37">
        <v>118.96548312388474</v>
      </c>
      <c r="Q63" s="37">
        <v>38.434392502000229</v>
      </c>
      <c r="R63" s="39">
        <v>47.5</v>
      </c>
      <c r="S63" s="39">
        <v>0</v>
      </c>
      <c r="T63" s="38">
        <f>SUMPRODUCT(LTA!J63:AN63,LTA!J$101:AN$101,LTA!J$103:AN$103)</f>
        <v>433.24</v>
      </c>
      <c r="U63" s="38">
        <f>SUMPRODUCT(LTA!J63:AN63,LTA!J$102:AN$102,LTA!J$103:AN$103)</f>
        <v>60.09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388.04</v>
      </c>
      <c r="Z63" s="35">
        <f>IEX!N63</f>
        <v>0</v>
      </c>
      <c r="AA63" s="76">
        <f>STOA!H63</f>
        <v>294.86</v>
      </c>
      <c r="AB63" s="76">
        <f>-STOA!N63</f>
        <v>0</v>
      </c>
      <c r="AC63">
        <f t="shared" si="0"/>
        <v>18.426947781724124</v>
      </c>
      <c r="AD63">
        <f t="shared" si="1"/>
        <v>2175.2573119473382</v>
      </c>
      <c r="AE63">
        <f>'IDT-1'!B63</f>
        <v>0</v>
      </c>
      <c r="AF63" s="25"/>
      <c r="AG63">
        <f t="shared" si="2"/>
        <v>2175.2573119473382</v>
      </c>
      <c r="AI63" s="35">
        <f>PXIL!H63</f>
        <v>0</v>
      </c>
      <c r="AJ63" s="35">
        <f>PXIL!N63</f>
        <v>0</v>
      </c>
      <c r="AK63" s="35">
        <f>RTM_IEX!H63</f>
        <v>24.25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12.893911152531842</v>
      </c>
      <c r="F64">
        <f>GT_Spot!P64</f>
        <v>0</v>
      </c>
      <c r="G64">
        <f>PPCL_NG!P64</f>
        <v>35.51</v>
      </c>
      <c r="H64">
        <f>PPCL_Spot!P64</f>
        <v>5.627320323655403</v>
      </c>
      <c r="I64">
        <f>Bawana_NG!P64</f>
        <v>84.003987009337507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637.64476561765298</v>
      </c>
      <c r="P64" s="37">
        <v>118.96548312388474</v>
      </c>
      <c r="Q64" s="37">
        <v>38.434392502000229</v>
      </c>
      <c r="R64" s="39">
        <v>47.5</v>
      </c>
      <c r="S64" s="39">
        <v>0</v>
      </c>
      <c r="T64" s="38">
        <f>SUMPRODUCT(LTA!J64:AN64,LTA!J$101:AN$101,LTA!J$103:AN$103)</f>
        <v>401.98000000000008</v>
      </c>
      <c r="U64" s="38">
        <f>SUMPRODUCT(LTA!J64:AN64,LTA!J$102:AN$102,LTA!J$103:AN$103)</f>
        <v>60.09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391.93</v>
      </c>
      <c r="Z64" s="35">
        <f>IEX!N64</f>
        <v>0</v>
      </c>
      <c r="AA64" s="76">
        <f>STOA!H64</f>
        <v>294.86</v>
      </c>
      <c r="AB64" s="76">
        <f>-STOA!N64</f>
        <v>0</v>
      </c>
      <c r="AC64">
        <f t="shared" si="0"/>
        <v>18.511619781724125</v>
      </c>
      <c r="AD64">
        <f t="shared" si="1"/>
        <v>2185.2526399473386</v>
      </c>
      <c r="AE64">
        <f>'IDT-1'!B64</f>
        <v>0</v>
      </c>
      <c r="AF64" s="25"/>
      <c r="AG64">
        <f t="shared" si="2"/>
        <v>2185.2526399473386</v>
      </c>
      <c r="AI64" s="35">
        <f>PXIL!H64</f>
        <v>0</v>
      </c>
      <c r="AJ64" s="35">
        <f>PXIL!N64</f>
        <v>0</v>
      </c>
      <c r="AK64" s="35">
        <f>RTM_IEX!H64</f>
        <v>63.06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12.893911152531842</v>
      </c>
      <c r="F65">
        <f>GT_Spot!P65</f>
        <v>0</v>
      </c>
      <c r="G65">
        <f>PPCL_NG!P65</f>
        <v>35.51</v>
      </c>
      <c r="H65">
        <f>PPCL_Spot!P65</f>
        <v>5.627320323655403</v>
      </c>
      <c r="I65">
        <f>Bawana_NG!P65</f>
        <v>84.003987009337507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660.62625817548815</v>
      </c>
      <c r="P65" s="37">
        <v>118.96548312388474</v>
      </c>
      <c r="Q65" s="37">
        <v>29.82</v>
      </c>
      <c r="R65" s="39">
        <v>47.5</v>
      </c>
      <c r="S65" s="39">
        <v>0</v>
      </c>
      <c r="T65" s="38">
        <f>SUMPRODUCT(LTA!J65:AN65,LTA!J$101:AN$101,LTA!J$103:AN$103)</f>
        <v>367.7</v>
      </c>
      <c r="U65" s="38">
        <f>SUMPRODUCT(LTA!J65:AN65,LTA!J$102:AN$102,LTA!J$103:AN$103)</f>
        <v>60.09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421.03</v>
      </c>
      <c r="Z65" s="35">
        <f>IEX!N65</f>
        <v>0</v>
      </c>
      <c r="AA65" s="76">
        <f>STOA!H65</f>
        <v>294.86</v>
      </c>
      <c r="AB65" s="76">
        <f>-STOA!N65</f>
        <v>0</v>
      </c>
      <c r="AC65">
        <f t="shared" si="0"/>
        <v>18.189455422193141</v>
      </c>
      <c r="AD65">
        <f t="shared" si="1"/>
        <v>2147.2219043627047</v>
      </c>
      <c r="AE65">
        <f>'IDT-1'!B65</f>
        <v>0</v>
      </c>
      <c r="AF65" s="25"/>
      <c r="AG65">
        <f t="shared" si="2"/>
        <v>2147.2219043627047</v>
      </c>
      <c r="AI65" s="35">
        <f>PXIL!H65</f>
        <v>0</v>
      </c>
      <c r="AJ65" s="35">
        <f>PXIL!N65</f>
        <v>0</v>
      </c>
      <c r="AK65" s="35">
        <f>RTM_IEX!H65</f>
        <v>15.52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12.893911152531842</v>
      </c>
      <c r="F66">
        <f>GT_Spot!P66</f>
        <v>0</v>
      </c>
      <c r="G66">
        <f>PPCL_NG!P66</f>
        <v>35.51</v>
      </c>
      <c r="H66">
        <f>PPCL_Spot!P66</f>
        <v>5.627320323655403</v>
      </c>
      <c r="I66">
        <f>Bawana_NG!P66</f>
        <v>84.003987009337507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696.56625817548809</v>
      </c>
      <c r="P66" s="37">
        <v>118.96548312388474</v>
      </c>
      <c r="Q66" s="37">
        <v>29.82</v>
      </c>
      <c r="R66" s="39">
        <v>47.5</v>
      </c>
      <c r="S66" s="39">
        <v>0</v>
      </c>
      <c r="T66" s="38">
        <f>SUMPRODUCT(LTA!J66:AN66,LTA!J$101:AN$101,LTA!J$103:AN$103)</f>
        <v>334.52</v>
      </c>
      <c r="U66" s="38">
        <f>SUMPRODUCT(LTA!J66:AN66,LTA!J$102:AN$102,LTA!J$103:AN$103)</f>
        <v>60.09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447.22</v>
      </c>
      <c r="Z66" s="35">
        <f>IEX!N66</f>
        <v>0</v>
      </c>
      <c r="AA66" s="76">
        <f>STOA!H66</f>
        <v>294.86</v>
      </c>
      <c r="AB66" s="76">
        <f>-STOA!N66</f>
        <v>0</v>
      </c>
      <c r="AC66">
        <f t="shared" si="0"/>
        <v>18.429011630341584</v>
      </c>
      <c r="AD66">
        <f t="shared" si="1"/>
        <v>2147.382348154556</v>
      </c>
      <c r="AE66">
        <f>'IDT-1'!B66</f>
        <v>0</v>
      </c>
      <c r="AF66" s="25"/>
      <c r="AG66">
        <f t="shared" si="2"/>
        <v>2147.382348154556</v>
      </c>
      <c r="AI66" s="35">
        <f>PXIL!H66</f>
        <v>0</v>
      </c>
      <c r="AJ66" s="35">
        <f>PXIL!N66</f>
        <v>0</v>
      </c>
      <c r="AK66" s="35">
        <f>RTM_IEX!H66</f>
        <v>0.97</v>
      </c>
      <c r="AL66" s="35">
        <f>RTM_IEX!N66</f>
        <v>-14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12.893911152531842</v>
      </c>
      <c r="F67">
        <f>GT_Spot!P67</f>
        <v>0</v>
      </c>
      <c r="G67">
        <f>PPCL_NG!P67</f>
        <v>35.51</v>
      </c>
      <c r="H67">
        <f>PPCL_Spot!P67</f>
        <v>5.627320323655403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676.5141658843927</v>
      </c>
      <c r="P67" s="37">
        <v>118.96548312388474</v>
      </c>
      <c r="Q67" s="37">
        <v>29.82</v>
      </c>
      <c r="R67" s="39">
        <v>47.5</v>
      </c>
      <c r="S67" s="39">
        <v>0</v>
      </c>
      <c r="T67" s="38">
        <f>SUMPRODUCT(LTA!J67:AN67,LTA!J$101:AN$101,LTA!J$103:AN$103)</f>
        <v>276.47000000000003</v>
      </c>
      <c r="U67" s="38">
        <f>SUMPRODUCT(LTA!J67:AN67,LTA!J$102:AN$102,LTA!J$103:AN$103)</f>
        <v>63.09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527.74</v>
      </c>
      <c r="Z67" s="35">
        <f>IEX!N67</f>
        <v>0</v>
      </c>
      <c r="AA67" s="76">
        <f>STOA!H67</f>
        <v>294.71999999999997</v>
      </c>
      <c r="AB67" s="76">
        <f>-STOA!N67</f>
        <v>0</v>
      </c>
      <c r="AC67">
        <f t="shared" si="0"/>
        <v>18.625793403265948</v>
      </c>
      <c r="AD67">
        <f t="shared" si="1"/>
        <v>2134.4594870811984</v>
      </c>
      <c r="AE67">
        <f>'IDT-1'!B67</f>
        <v>0</v>
      </c>
      <c r="AF67" s="25"/>
      <c r="AG67">
        <f t="shared" si="2"/>
        <v>2134.4594870811984</v>
      </c>
      <c r="AI67" s="35">
        <f>PXIL!H67</f>
        <v>0</v>
      </c>
      <c r="AJ67" s="35">
        <f>PXIL!N67</f>
        <v>0</v>
      </c>
      <c r="AK67" s="35">
        <f>RTM_IEX!H67</f>
        <v>0.97</v>
      </c>
      <c r="AL67" s="35">
        <f>RTM_IEX!N67</f>
        <v>-32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12.893911152531842</v>
      </c>
      <c r="F68">
        <f>GT_Spot!P68</f>
        <v>0</v>
      </c>
      <c r="G68">
        <f>PPCL_NG!P68</f>
        <v>35.51</v>
      </c>
      <c r="H68">
        <f>PPCL_Spot!P68</f>
        <v>5.627320323655403</v>
      </c>
      <c r="I68">
        <f>Bawana_NG!P68</f>
        <v>84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666.8719599927017</v>
      </c>
      <c r="P68" s="37">
        <v>118.96548312388474</v>
      </c>
      <c r="Q68" s="37">
        <v>29.82</v>
      </c>
      <c r="R68" s="39">
        <v>47.5</v>
      </c>
      <c r="S68" s="39">
        <v>0</v>
      </c>
      <c r="T68" s="38">
        <f>SUMPRODUCT(LTA!J68:AN68,LTA!J$101:AN$101,LTA!J$103:AN$103)</f>
        <v>241.80999999999997</v>
      </c>
      <c r="U68" s="38">
        <f>SUMPRODUCT(LTA!J68:AN68,LTA!J$102:AN$102,LTA!J$103:AN$103)</f>
        <v>62.89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388.04</v>
      </c>
      <c r="Z68" s="35">
        <f>IEX!N68</f>
        <v>0</v>
      </c>
      <c r="AA68" s="76">
        <f>STOA!H68</f>
        <v>294.71999999999997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18.52868371605086</v>
      </c>
      <c r="AD68">
        <f t="shared" ref="AD68:AD98" si="4">SUM(B68:AB68,AI68:AV68)-AC68</f>
        <v>2125.0043908767234</v>
      </c>
      <c r="AE68">
        <f>'IDT-1'!B68</f>
        <v>0</v>
      </c>
      <c r="AF68" s="25"/>
      <c r="AG68">
        <f t="shared" ref="AG68:AG98" si="5">SUM(AD68:AF68)</f>
        <v>2125.0043908767234</v>
      </c>
      <c r="AI68" s="35">
        <f>PXIL!H68</f>
        <v>0</v>
      </c>
      <c r="AJ68" s="35">
        <f>PXIL!N68</f>
        <v>0</v>
      </c>
      <c r="AK68" s="35">
        <f>RTM_IEX!H68</f>
        <v>0.97</v>
      </c>
      <c r="AL68" s="35">
        <f>RTM_IEX!N68</f>
        <v>-31</v>
      </c>
      <c r="AM68" s="35">
        <f>RTM_PXI!H68</f>
        <v>0</v>
      </c>
      <c r="AN68" s="35">
        <f>RTM_PXI!N68</f>
        <v>0</v>
      </c>
      <c r="AO68" s="148">
        <f>GDAM_IEX!H68</f>
        <v>173.65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12.893911152531842</v>
      </c>
      <c r="F69">
        <f>GT_Spot!P69</f>
        <v>0</v>
      </c>
      <c r="G69">
        <f>PPCL_NG!P69</f>
        <v>35.51</v>
      </c>
      <c r="H69">
        <f>PPCL_Spot!P69</f>
        <v>5.627320323655403</v>
      </c>
      <c r="I69">
        <f>Bawana_NG!P69</f>
        <v>84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688.30076715351106</v>
      </c>
      <c r="P69" s="37">
        <v>118.96548312388474</v>
      </c>
      <c r="Q69" s="37">
        <v>29.82</v>
      </c>
      <c r="R69" s="39">
        <v>47.5</v>
      </c>
      <c r="S69" s="39">
        <v>0</v>
      </c>
      <c r="T69" s="38">
        <f>SUMPRODUCT(LTA!J69:AN69,LTA!J$101:AN$101,LTA!J$103:AN$103)</f>
        <v>208.57</v>
      </c>
      <c r="U69" s="38">
        <f>SUMPRODUCT(LTA!J69:AN69,LTA!J$102:AN$102,LTA!J$103:AN$103)</f>
        <v>62.69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413.65</v>
      </c>
      <c r="Z69" s="35">
        <f>IEX!N69</f>
        <v>0</v>
      </c>
      <c r="AA69" s="76">
        <f>STOA!H69</f>
        <v>294.71999999999997</v>
      </c>
      <c r="AB69" s="76">
        <f>-STOA!N69</f>
        <v>0</v>
      </c>
      <c r="AC69">
        <f t="shared" si="3"/>
        <v>18.901100216572772</v>
      </c>
      <c r="AD69">
        <f t="shared" si="4"/>
        <v>2098.6707815370105</v>
      </c>
      <c r="AE69">
        <f>'IDT-1'!B69</f>
        <v>0</v>
      </c>
      <c r="AF69" s="25"/>
      <c r="AG69">
        <f t="shared" si="5"/>
        <v>2098.6707815370105</v>
      </c>
      <c r="AI69" s="35">
        <f>PXIL!H69</f>
        <v>0</v>
      </c>
      <c r="AJ69" s="35">
        <f>PXIL!N69</f>
        <v>0</v>
      </c>
      <c r="AK69" s="35">
        <f>RTM_IEX!H69</f>
        <v>0.68</v>
      </c>
      <c r="AL69" s="35">
        <f>RTM_IEX!N69</f>
        <v>-66</v>
      </c>
      <c r="AM69" s="35">
        <f>RTM_PXI!H69</f>
        <v>0</v>
      </c>
      <c r="AN69" s="35">
        <f>RTM_PXI!N69</f>
        <v>0</v>
      </c>
      <c r="AO69" s="148">
        <f>GDAM_IEX!H69</f>
        <v>169.38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12.893911152531842</v>
      </c>
      <c r="F70">
        <f>GT_Spot!P70</f>
        <v>0</v>
      </c>
      <c r="G70">
        <f>PPCL_NG!P70</f>
        <v>35.51</v>
      </c>
      <c r="H70">
        <f>PPCL_Spot!P70</f>
        <v>5.627320323655403</v>
      </c>
      <c r="I70">
        <f>Bawana_NG!P70</f>
        <v>84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724.79071493445645</v>
      </c>
      <c r="P70" s="37">
        <v>118.96548312388474</v>
      </c>
      <c r="Q70" s="37">
        <v>29.82</v>
      </c>
      <c r="R70" s="39">
        <v>43.53</v>
      </c>
      <c r="S70" s="39">
        <v>0</v>
      </c>
      <c r="T70" s="38">
        <f>SUMPRODUCT(LTA!J70:AN70,LTA!J$101:AN$101,LTA!J$103:AN$103)</f>
        <v>170.86</v>
      </c>
      <c r="U70" s="38">
        <f>SUMPRODUCT(LTA!J70:AN70,LTA!J$102:AN$102,LTA!J$103:AN$103)</f>
        <v>62.29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605.35</v>
      </c>
      <c r="Z70" s="35">
        <f>IEX!N70</f>
        <v>0</v>
      </c>
      <c r="AA70" s="76">
        <f>STOA!H70</f>
        <v>294.71999999999997</v>
      </c>
      <c r="AB70" s="76">
        <f>-STOA!N70</f>
        <v>0</v>
      </c>
      <c r="AC70">
        <f t="shared" si="3"/>
        <v>19.230433247880274</v>
      </c>
      <c r="AD70">
        <f t="shared" si="4"/>
        <v>2093.361396286648</v>
      </c>
      <c r="AE70">
        <f>'IDT-1'!B70</f>
        <v>0</v>
      </c>
      <c r="AF70" s="25"/>
      <c r="AG70">
        <f t="shared" si="5"/>
        <v>2093.361396286648</v>
      </c>
      <c r="AI70" s="35">
        <f>PXIL!H70</f>
        <v>0</v>
      </c>
      <c r="AJ70" s="35">
        <f>PXIL!N70</f>
        <v>0</v>
      </c>
      <c r="AK70" s="35">
        <f>RTM_IEX!H70</f>
        <v>0.97</v>
      </c>
      <c r="AL70" s="35">
        <f>RTM_IEX!N70</f>
        <v>-88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12.893911152531842</v>
      </c>
      <c r="F71">
        <f>GT_Spot!P71</f>
        <v>0</v>
      </c>
      <c r="G71">
        <f>PPCL_NG!P71</f>
        <v>35.51</v>
      </c>
      <c r="H71">
        <f>PPCL_Spot!P71</f>
        <v>5.627320323655403</v>
      </c>
      <c r="I71">
        <f>Bawana_NG!P71</f>
        <v>84.009044351928026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734.77957118842482</v>
      </c>
      <c r="P71" s="37">
        <v>118.96548312388474</v>
      </c>
      <c r="Q71" s="37">
        <v>29.82</v>
      </c>
      <c r="R71" s="39">
        <v>35.245202123315636</v>
      </c>
      <c r="S71" s="39">
        <v>0</v>
      </c>
      <c r="T71" s="38">
        <f>SUMPRODUCT(LTA!J71:AN71,LTA!J$101:AN$101,LTA!J$103:AN$103)</f>
        <v>136.22999999999999</v>
      </c>
      <c r="U71" s="38">
        <f>SUMPRODUCT(LTA!J71:AN71,LTA!J$102:AN$102,LTA!J$103:AN$103)</f>
        <v>62.09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623.87</v>
      </c>
      <c r="Z71" s="35">
        <f>IEX!N71</f>
        <v>0</v>
      </c>
      <c r="AA71" s="76">
        <f>STOA!H71</f>
        <v>294.67</v>
      </c>
      <c r="AB71" s="76">
        <f>-STOA!N71</f>
        <v>0</v>
      </c>
      <c r="AC71">
        <f t="shared" si="3"/>
        <v>18.839191105884314</v>
      </c>
      <c r="AD71">
        <f t="shared" si="4"/>
        <v>2113.4557411578562</v>
      </c>
      <c r="AE71">
        <f>'IDT-1'!B71</f>
        <v>0</v>
      </c>
      <c r="AF71" s="25"/>
      <c r="AG71">
        <f t="shared" si="5"/>
        <v>2113.4557411578562</v>
      </c>
      <c r="AI71" s="35">
        <f>PXIL!H71</f>
        <v>0</v>
      </c>
      <c r="AJ71" s="35">
        <f>PXIL!N71</f>
        <v>0</v>
      </c>
      <c r="AK71" s="35">
        <f>RTM_IEX!H71</f>
        <v>0.48</v>
      </c>
      <c r="AL71" s="35">
        <f>RTM_IEX!N71</f>
        <v>-55</v>
      </c>
      <c r="AM71" s="35">
        <f>RTM_PXI!H71</f>
        <v>0</v>
      </c>
      <c r="AN71" s="35">
        <f>RTM_PXI!N71</f>
        <v>0</v>
      </c>
      <c r="AO71" s="148">
        <f>GDAM_IEX!H71</f>
        <v>1.84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12.893911152531842</v>
      </c>
      <c r="F72">
        <f>GT_Spot!P72</f>
        <v>0</v>
      </c>
      <c r="G72">
        <f>PPCL_NG!P72</f>
        <v>35.51</v>
      </c>
      <c r="H72">
        <f>PPCL_Spot!P72</f>
        <v>5.627320323655403</v>
      </c>
      <c r="I72">
        <f>Bawana_NG!P72</f>
        <v>84.009044351928026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737.03277982610587</v>
      </c>
      <c r="P72" s="37">
        <v>118.96548312388474</v>
      </c>
      <c r="Q72" s="37">
        <v>29.82</v>
      </c>
      <c r="R72" s="39">
        <v>15.684798041615666</v>
      </c>
      <c r="S72" s="39">
        <v>0</v>
      </c>
      <c r="T72" s="38">
        <f>SUMPRODUCT(LTA!J72:AN72,LTA!J$101:AN$101,LTA!J$103:AN$103)</f>
        <v>101.5</v>
      </c>
      <c r="U72" s="38">
        <f>SUMPRODUCT(LTA!J72:AN72,LTA!J$102:AN$102,LTA!J$103:AN$103)</f>
        <v>61.489999999999995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632.5</v>
      </c>
      <c r="Z72" s="35">
        <f>IEX!N72</f>
        <v>0</v>
      </c>
      <c r="AA72" s="76">
        <f>STOA!H72</f>
        <v>294.67</v>
      </c>
      <c r="AB72" s="76">
        <f>-STOA!N72</f>
        <v>0</v>
      </c>
      <c r="AC72">
        <f t="shared" si="3"/>
        <v>18.140641828333663</v>
      </c>
      <c r="AD72">
        <f t="shared" si="4"/>
        <v>2105.3070949913881</v>
      </c>
      <c r="AE72">
        <f>'IDT-1'!B72</f>
        <v>0</v>
      </c>
      <c r="AF72" s="25"/>
      <c r="AG72">
        <f t="shared" si="5"/>
        <v>2105.3070949913881</v>
      </c>
      <c r="AI72" s="35">
        <f>PXIL!H72</f>
        <v>0</v>
      </c>
      <c r="AJ72" s="35">
        <f>PXIL!N72</f>
        <v>0</v>
      </c>
      <c r="AK72" s="35">
        <f>RTM_IEX!H72</f>
        <v>0.48</v>
      </c>
      <c r="AL72" s="35">
        <f>RTM_IEX!N72</f>
        <v>-18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12.893911152531842</v>
      </c>
      <c r="F73">
        <f>GT_Spot!P73</f>
        <v>0</v>
      </c>
      <c r="G73">
        <f>PPCL_NG!P73</f>
        <v>35.51</v>
      </c>
      <c r="H73">
        <f>PPCL_Spot!P73</f>
        <v>5.627320323655403</v>
      </c>
      <c r="I73">
        <f>Bawana_NG!P73</f>
        <v>94.946516049243812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806.39665325676663</v>
      </c>
      <c r="P73" s="37">
        <v>118.96548312388474</v>
      </c>
      <c r="Q73" s="37">
        <v>29.82</v>
      </c>
      <c r="R73" s="39">
        <v>2.2500000000000004</v>
      </c>
      <c r="S73" s="39">
        <v>0</v>
      </c>
      <c r="T73" s="38">
        <f>SUMPRODUCT(LTA!J73:AN73,LTA!J$101:AN$101,LTA!J$103:AN$103)</f>
        <v>75.449999999999989</v>
      </c>
      <c r="U73" s="38">
        <f>SUMPRODUCT(LTA!J73:AN73,LTA!J$102:AN$102,LTA!J$103:AN$103)</f>
        <v>61.29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465.59</v>
      </c>
      <c r="Z73" s="35">
        <f>IEX!N73</f>
        <v>0</v>
      </c>
      <c r="AA73" s="76">
        <f>STOA!H73</f>
        <v>415.93</v>
      </c>
      <c r="AB73" s="76">
        <f>-STOA!N73</f>
        <v>0</v>
      </c>
      <c r="AC73">
        <f t="shared" si="3"/>
        <v>18.081959984811089</v>
      </c>
      <c r="AD73">
        <f t="shared" si="4"/>
        <v>2134.5323239212712</v>
      </c>
      <c r="AE73">
        <f>'IDT-1'!B73</f>
        <v>0</v>
      </c>
      <c r="AF73" s="25"/>
      <c r="AG73">
        <f t="shared" si="5"/>
        <v>2134.5323239212712</v>
      </c>
      <c r="AI73" s="35">
        <f>PXIL!H73</f>
        <v>0</v>
      </c>
      <c r="AJ73" s="35">
        <f>PXIL!N73</f>
        <v>0</v>
      </c>
      <c r="AK73" s="35">
        <f>RTM_IEX!H73</f>
        <v>16.68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12.893911152531842</v>
      </c>
      <c r="F74">
        <f>GT_Spot!P74</f>
        <v>0</v>
      </c>
      <c r="G74">
        <f>PPCL_NG!P74</f>
        <v>35.51</v>
      </c>
      <c r="H74">
        <f>PPCL_Spot!P74</f>
        <v>5.627320323655403</v>
      </c>
      <c r="I74">
        <f>Bawana_NG!P74</f>
        <v>94.946516049243812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840.49293032739968</v>
      </c>
      <c r="P74" s="37">
        <v>118.96548312388474</v>
      </c>
      <c r="Q74" s="37">
        <v>29.82</v>
      </c>
      <c r="R74" s="39">
        <v>0</v>
      </c>
      <c r="S74" s="39">
        <v>0</v>
      </c>
      <c r="T74" s="38">
        <f>SUMPRODUCT(LTA!J74:AN74,LTA!J$101:AN$101,LTA!J$103:AN$103)</f>
        <v>55.000000000000007</v>
      </c>
      <c r="U74" s="38">
        <f>SUMPRODUCT(LTA!J74:AN74,LTA!J$102:AN$102,LTA!J$103:AN$103)</f>
        <v>60.89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422.8</v>
      </c>
      <c r="Z74" s="35">
        <f>IEX!N74</f>
        <v>0</v>
      </c>
      <c r="AA74" s="76">
        <f>STOA!H74</f>
        <v>415.93</v>
      </c>
      <c r="AB74" s="76">
        <f>-STOA!N74</f>
        <v>0</v>
      </c>
      <c r="AC74">
        <f t="shared" si="3"/>
        <v>17.994232712204404</v>
      </c>
      <c r="AD74">
        <f t="shared" si="4"/>
        <v>2124.1763282645111</v>
      </c>
      <c r="AE74">
        <f>'IDT-1'!B74</f>
        <v>0</v>
      </c>
      <c r="AF74" s="25"/>
      <c r="AG74">
        <f t="shared" si="5"/>
        <v>2124.1763282645111</v>
      </c>
      <c r="AI74" s="35">
        <f>PXIL!H74</f>
        <v>0</v>
      </c>
      <c r="AJ74" s="35">
        <f>PXIL!N74</f>
        <v>0</v>
      </c>
      <c r="AK74" s="35">
        <f>RTM_IEX!H74</f>
        <v>38.03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13.013668841255049</v>
      </c>
      <c r="F75">
        <f>GT_Spot!P75</f>
        <v>0</v>
      </c>
      <c r="G75">
        <f>PPCL_NG!P75</f>
        <v>35.51</v>
      </c>
      <c r="H75">
        <f>PPCL_Spot!P75</f>
        <v>6.68</v>
      </c>
      <c r="I75">
        <f>Bawana_NG!P75</f>
        <v>96.499999999999986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859.90864685562076</v>
      </c>
      <c r="P75" s="37">
        <v>118.96548312388474</v>
      </c>
      <c r="Q75" s="37">
        <v>29.82</v>
      </c>
      <c r="R75" s="39">
        <v>0</v>
      </c>
      <c r="S75" s="39">
        <v>0</v>
      </c>
      <c r="T75" s="38">
        <f>SUMPRODUCT(LTA!J75:AN75,LTA!J$101:AN$101,LTA!J$103:AN$103)</f>
        <v>39.340000000000003</v>
      </c>
      <c r="U75" s="38">
        <f>SUMPRODUCT(LTA!J75:AN75,LTA!J$102:AN$102,LTA!J$103:AN$103)</f>
        <v>60.489999999999995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390.93</v>
      </c>
      <c r="Z75" s="35">
        <f>IEX!N75</f>
        <v>0</v>
      </c>
      <c r="AA75" s="76">
        <f>STOA!H75</f>
        <v>415.93</v>
      </c>
      <c r="AB75" s="76">
        <f>-STOA!N75</f>
        <v>0</v>
      </c>
      <c r="AC75">
        <f t="shared" si="3"/>
        <v>17.752578470094384</v>
      </c>
      <c r="AD75">
        <f t="shared" si="4"/>
        <v>2095.6496203506658</v>
      </c>
      <c r="AE75">
        <f>'IDT-1'!B75</f>
        <v>0</v>
      </c>
      <c r="AF75" s="25"/>
      <c r="AG75">
        <f t="shared" si="5"/>
        <v>2095.6496203506658</v>
      </c>
      <c r="AI75" s="35">
        <f>PXIL!H75</f>
        <v>0</v>
      </c>
      <c r="AJ75" s="35">
        <f>PXIL!N75</f>
        <v>0</v>
      </c>
      <c r="AK75" s="35">
        <f>RTM_IEX!H75</f>
        <v>16.68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18.37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13.013668841255049</v>
      </c>
      <c r="F76">
        <f>GT_Spot!P76</f>
        <v>0</v>
      </c>
      <c r="G76">
        <f>PPCL_NG!P76</f>
        <v>35.51</v>
      </c>
      <c r="H76">
        <f>PPCL_Spot!P76</f>
        <v>6.68</v>
      </c>
      <c r="I76">
        <f>Bawana_NG!P76</f>
        <v>96.499999999999986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962.27821644991923</v>
      </c>
      <c r="P76" s="37">
        <v>118.96548312388474</v>
      </c>
      <c r="Q76" s="37">
        <v>29.82</v>
      </c>
      <c r="R76" s="39">
        <v>0</v>
      </c>
      <c r="S76" s="39">
        <v>0</v>
      </c>
      <c r="T76" s="38">
        <f>SUMPRODUCT(LTA!J76:AN76,LTA!J$101:AN$101,LTA!J$103:AN$103)</f>
        <v>30.46</v>
      </c>
      <c r="U76" s="38">
        <f>SUMPRODUCT(LTA!J76:AN76,LTA!J$102:AN$102,LTA!J$103:AN$103)</f>
        <v>60.29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390.82</v>
      </c>
      <c r="Z76" s="35">
        <f>IEX!N76</f>
        <v>0</v>
      </c>
      <c r="AA76" s="76">
        <f>STOA!H76</f>
        <v>415.93</v>
      </c>
      <c r="AB76" s="76">
        <f>-STOA!N76</f>
        <v>0</v>
      </c>
      <c r="AC76">
        <f t="shared" si="3"/>
        <v>18.681095267756277</v>
      </c>
      <c r="AD76">
        <f t="shared" si="4"/>
        <v>2110.8606731473028</v>
      </c>
      <c r="AE76">
        <f>'IDT-1'!B76</f>
        <v>0</v>
      </c>
      <c r="AF76" s="25"/>
      <c r="AG76">
        <f t="shared" si="5"/>
        <v>2110.8606731473028</v>
      </c>
      <c r="AI76" s="35">
        <f>PXIL!H76</f>
        <v>0</v>
      </c>
      <c r="AJ76" s="35">
        <f>PXIL!N76</f>
        <v>0</v>
      </c>
      <c r="AK76" s="35">
        <f>RTM_IEX!H76</f>
        <v>0.19</v>
      </c>
      <c r="AL76" s="35">
        <f>RTM_IEX!N76</f>
        <v>-47</v>
      </c>
      <c r="AM76" s="35">
        <f>RTM_PXI!H76</f>
        <v>0</v>
      </c>
      <c r="AN76" s="35">
        <f>RTM_PXI!N76</f>
        <v>0</v>
      </c>
      <c r="AO76" s="148">
        <f>GDAM_IEX!H76</f>
        <v>4.82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13.013668841255049</v>
      </c>
      <c r="F77">
        <f>GT_Spot!P77</f>
        <v>0</v>
      </c>
      <c r="G77">
        <f>PPCL_NG!P77</f>
        <v>35.51</v>
      </c>
      <c r="H77">
        <f>PPCL_Spot!P77</f>
        <v>6.68</v>
      </c>
      <c r="I77">
        <f>Bawana_NG!P77</f>
        <v>96.499999999999986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964.38622237542245</v>
      </c>
      <c r="P77" s="37">
        <v>118.96548312388474</v>
      </c>
      <c r="Q77" s="37">
        <v>29.82</v>
      </c>
      <c r="R77" s="39">
        <v>0</v>
      </c>
      <c r="S77" s="39">
        <v>0</v>
      </c>
      <c r="T77" s="38">
        <f>SUMPRODUCT(LTA!J77:AN77,LTA!J$101:AN$101,LTA!J$103:AN$103)</f>
        <v>23.14</v>
      </c>
      <c r="U77" s="38">
        <f>SUMPRODUCT(LTA!J77:AN77,LTA!J$102:AN$102,LTA!J$103:AN$103)</f>
        <v>60.29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390.61</v>
      </c>
      <c r="Z77" s="35">
        <f>IEX!N77</f>
        <v>0</v>
      </c>
      <c r="AA77" s="76">
        <f>STOA!H77</f>
        <v>415.93</v>
      </c>
      <c r="AB77" s="76">
        <f>-STOA!N77</f>
        <v>0</v>
      </c>
      <c r="AC77">
        <f t="shared" si="3"/>
        <v>18.58704988663095</v>
      </c>
      <c r="AD77">
        <f t="shared" si="4"/>
        <v>2107.792724453931</v>
      </c>
      <c r="AE77">
        <f>'IDT-1'!B77</f>
        <v>0</v>
      </c>
      <c r="AF77" s="25"/>
      <c r="AG77">
        <f t="shared" si="5"/>
        <v>2107.792724453931</v>
      </c>
      <c r="AI77" s="35">
        <f>PXIL!H77</f>
        <v>0</v>
      </c>
      <c r="AJ77" s="35">
        <f>PXIL!N77</f>
        <v>0</v>
      </c>
      <c r="AK77" s="35">
        <f>RTM_IEX!H77</f>
        <v>0.16</v>
      </c>
      <c r="AL77" s="35">
        <f>RTM_IEX!N77</f>
        <v>-43</v>
      </c>
      <c r="AM77" s="35">
        <f>RTM_PXI!H77</f>
        <v>0</v>
      </c>
      <c r="AN77" s="35">
        <f>RTM_PXI!N77</f>
        <v>0</v>
      </c>
      <c r="AO77" s="148">
        <f>GDAM_IEX!H77</f>
        <v>3.11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13.013668841255049</v>
      </c>
      <c r="F78">
        <f>GT_Spot!P78</f>
        <v>0</v>
      </c>
      <c r="G78">
        <f>PPCL_NG!P78</f>
        <v>35.51</v>
      </c>
      <c r="H78">
        <f>PPCL_Spot!P78</f>
        <v>6.68</v>
      </c>
      <c r="I78">
        <f>Bawana_NG!P78</f>
        <v>96.499999999999986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964.53014237542254</v>
      </c>
      <c r="P78" s="37">
        <v>118.96548312388474</v>
      </c>
      <c r="Q78" s="37">
        <v>29.82</v>
      </c>
      <c r="R78" s="39">
        <v>0</v>
      </c>
      <c r="S78" s="39">
        <v>0</v>
      </c>
      <c r="T78" s="38">
        <f>SUMPRODUCT(LTA!J78:AN78,LTA!J$101:AN$101,LTA!J$103:AN$103)</f>
        <v>20.98</v>
      </c>
      <c r="U78" s="38">
        <f>SUMPRODUCT(LTA!J78:AN78,LTA!J$102:AN$102,LTA!J$103:AN$103)</f>
        <v>60.29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393.91</v>
      </c>
      <c r="Z78" s="35">
        <f>IEX!N78</f>
        <v>0</v>
      </c>
      <c r="AA78" s="76">
        <f>STOA!H78</f>
        <v>415.93</v>
      </c>
      <c r="AB78" s="76">
        <f>-STOA!N78</f>
        <v>0</v>
      </c>
      <c r="AC78">
        <f t="shared" si="3"/>
        <v>18.653753130080734</v>
      </c>
      <c r="AD78">
        <f t="shared" si="4"/>
        <v>2111.6499412104818</v>
      </c>
      <c r="AE78">
        <f>'IDT-1'!B78</f>
        <v>0</v>
      </c>
      <c r="AF78" s="25"/>
      <c r="AG78">
        <f t="shared" si="5"/>
        <v>2111.6499412104818</v>
      </c>
      <c r="AI78" s="35">
        <f>PXIL!H78</f>
        <v>0</v>
      </c>
      <c r="AJ78" s="35">
        <f>PXIL!N78</f>
        <v>0</v>
      </c>
      <c r="AK78" s="35">
        <f>RTM_IEX!H78</f>
        <v>0.16</v>
      </c>
      <c r="AL78" s="35">
        <f>RTM_IEX!N78</f>
        <v>-45</v>
      </c>
      <c r="AM78" s="35">
        <f>RTM_PXI!H78</f>
        <v>0</v>
      </c>
      <c r="AN78" s="35">
        <f>RTM_PXI!N78</f>
        <v>0</v>
      </c>
      <c r="AO78" s="148">
        <f>GDAM_IEX!H78</f>
        <v>7.75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13.013668841255049</v>
      </c>
      <c r="F79">
        <f>GT_Spot!P79</f>
        <v>0</v>
      </c>
      <c r="G79">
        <f>PPCL_NG!P79</f>
        <v>35.51</v>
      </c>
      <c r="H79">
        <f>PPCL_Spot!P79</f>
        <v>6.68</v>
      </c>
      <c r="I79">
        <f>Bawana_NG!P79</f>
        <v>96.499999999999986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965.8170660420891</v>
      </c>
      <c r="P79" s="37">
        <v>118.96548312388474</v>
      </c>
      <c r="Q79" s="37">
        <v>29.82</v>
      </c>
      <c r="R79" s="39">
        <v>0</v>
      </c>
      <c r="S79" s="39">
        <v>0</v>
      </c>
      <c r="T79" s="38">
        <f>SUMPRODUCT(LTA!J79:AN79,LTA!J$101:AN$101,LTA!J$103:AN$103)</f>
        <v>20.28</v>
      </c>
      <c r="U79" s="38">
        <f>SUMPRODUCT(LTA!J79:AN79,LTA!J$102:AN$102,LTA!J$103:AN$103)</f>
        <v>60.29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388.06</v>
      </c>
      <c r="Z79" s="35">
        <f>IEX!N79</f>
        <v>0</v>
      </c>
      <c r="AA79" s="76">
        <f>STOA!H79</f>
        <v>415.88</v>
      </c>
      <c r="AB79" s="76">
        <f>-STOA!N79</f>
        <v>0</v>
      </c>
      <c r="AC79">
        <f t="shared" si="3"/>
        <v>18.449476765282501</v>
      </c>
      <c r="AD79">
        <f t="shared" si="4"/>
        <v>2119.6711412419459</v>
      </c>
      <c r="AE79">
        <f>'IDT-1'!B79</f>
        <v>0</v>
      </c>
      <c r="AF79" s="25"/>
      <c r="AG79">
        <f t="shared" si="5"/>
        <v>2119.6711412419459</v>
      </c>
      <c r="AI79" s="35">
        <f>PXIL!H79</f>
        <v>0</v>
      </c>
      <c r="AJ79" s="35">
        <f>PXIL!N79</f>
        <v>0</v>
      </c>
      <c r="AK79" s="35">
        <f>RTM_IEX!H79</f>
        <v>0.1</v>
      </c>
      <c r="AL79" s="35">
        <f>RTM_IEX!N79</f>
        <v>-29</v>
      </c>
      <c r="AM79" s="35">
        <f>RTM_PXI!H79</f>
        <v>0</v>
      </c>
      <c r="AN79" s="35">
        <f>RTM_PXI!N79</f>
        <v>0</v>
      </c>
      <c r="AO79" s="148">
        <f>GDAM_IEX!H79</f>
        <v>4.9400000000000004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13.013668841255049</v>
      </c>
      <c r="F80">
        <f>GT_Spot!P80</f>
        <v>0</v>
      </c>
      <c r="G80">
        <f>PPCL_NG!P80</f>
        <v>35.51</v>
      </c>
      <c r="H80">
        <f>PPCL_Spot!P80</f>
        <v>6.68</v>
      </c>
      <c r="I80">
        <f>Bawana_NG!P80</f>
        <v>96.499999999999986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953.29047565217058</v>
      </c>
      <c r="P80" s="37">
        <v>118.96548312388474</v>
      </c>
      <c r="Q80" s="37">
        <v>29.82</v>
      </c>
      <c r="R80" s="39">
        <v>0</v>
      </c>
      <c r="S80" s="39">
        <v>0</v>
      </c>
      <c r="T80" s="38">
        <f>SUMPRODUCT(LTA!J80:AN80,LTA!J$101:AN$101,LTA!J$103:AN$103)</f>
        <v>20.16</v>
      </c>
      <c r="U80" s="38">
        <f>SUMPRODUCT(LTA!J80:AN80,LTA!J$102:AN$102,LTA!J$103:AN$103)</f>
        <v>60.29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389.36</v>
      </c>
      <c r="Z80" s="35">
        <f>IEX!N80</f>
        <v>0</v>
      </c>
      <c r="AA80" s="76">
        <f>STOA!H80</f>
        <v>415.88</v>
      </c>
      <c r="AB80" s="76">
        <f>-STOA!N80</f>
        <v>0</v>
      </c>
      <c r="AC80">
        <f t="shared" si="3"/>
        <v>18.360083932832524</v>
      </c>
      <c r="AD80">
        <f t="shared" si="4"/>
        <v>2115.143943684478</v>
      </c>
      <c r="AE80">
        <f>'IDT-1'!B80</f>
        <v>0</v>
      </c>
      <c r="AF80" s="25"/>
      <c r="AG80">
        <f t="shared" si="5"/>
        <v>2115.143943684478</v>
      </c>
      <c r="AI80" s="35">
        <f>PXIL!H80</f>
        <v>0</v>
      </c>
      <c r="AJ80" s="35">
        <f>PXIL!N80</f>
        <v>0</v>
      </c>
      <c r="AK80" s="35">
        <f>RTM_IEX!H80</f>
        <v>0.11</v>
      </c>
      <c r="AL80" s="35">
        <f>RTM_IEX!N80</f>
        <v>-26</v>
      </c>
      <c r="AM80" s="35">
        <f>RTM_PXI!H80</f>
        <v>0</v>
      </c>
      <c r="AN80" s="35">
        <f>RTM_PXI!N80</f>
        <v>0</v>
      </c>
      <c r="AO80" s="148">
        <f>GDAM_IEX!H80</f>
        <v>8.66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13.405548854041015</v>
      </c>
      <c r="F81">
        <f>GT_Spot!P81</f>
        <v>0</v>
      </c>
      <c r="G81">
        <f>PPCL_NG!P81</f>
        <v>35.51</v>
      </c>
      <c r="H81">
        <f>PPCL_Spot!P81</f>
        <v>6.68</v>
      </c>
      <c r="I81">
        <f>Bawana_NG!P81</f>
        <v>96.499999999999986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928.9835877020721</v>
      </c>
      <c r="P81" s="37">
        <v>118.96548312388474</v>
      </c>
      <c r="Q81" s="37">
        <v>29.82</v>
      </c>
      <c r="R81" s="39">
        <v>0</v>
      </c>
      <c r="S81" s="39">
        <v>0</v>
      </c>
      <c r="T81" s="38">
        <f>SUMPRODUCT(LTA!J81:AN81,LTA!J$101:AN$101,LTA!J$103:AN$103)</f>
        <v>20.16</v>
      </c>
      <c r="U81" s="38">
        <f>SUMPRODUCT(LTA!J81:AN81,LTA!J$102:AN$102,LTA!J$103:AN$103)</f>
        <v>68.3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391.97</v>
      </c>
      <c r="Z81" s="35">
        <f>IEX!N81</f>
        <v>0</v>
      </c>
      <c r="AA81" s="76">
        <f>STOA!H81</f>
        <v>415.88</v>
      </c>
      <c r="AB81" s="76">
        <f>-STOA!N81</f>
        <v>0</v>
      </c>
      <c r="AC81">
        <f t="shared" si="3"/>
        <v>18.175260604359984</v>
      </c>
      <c r="AD81">
        <f t="shared" si="4"/>
        <v>2109.3937590756377</v>
      </c>
      <c r="AE81">
        <f>'IDT-1'!B81</f>
        <v>0</v>
      </c>
      <c r="AF81" s="25"/>
      <c r="AG81">
        <f t="shared" si="5"/>
        <v>2109.3937590756377</v>
      </c>
      <c r="AI81" s="35">
        <f>PXIL!H81</f>
        <v>0</v>
      </c>
      <c r="AJ81" s="35">
        <f>PXIL!N81</f>
        <v>0</v>
      </c>
      <c r="AK81" s="35">
        <f>RTM_IEX!H81</f>
        <v>0.15</v>
      </c>
      <c r="AL81" s="35">
        <f>RTM_IEX!N81</f>
        <v>-18</v>
      </c>
      <c r="AM81" s="35">
        <f>RTM_PXI!H81</f>
        <v>0</v>
      </c>
      <c r="AN81" s="35">
        <f>RTM_PXI!N81</f>
        <v>0</v>
      </c>
      <c r="AO81" s="148">
        <f>GDAM_IEX!H81</f>
        <v>7.98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13.405548854041015</v>
      </c>
      <c r="F82">
        <f>GT_Spot!P82</f>
        <v>0</v>
      </c>
      <c r="G82">
        <f>PPCL_NG!P82</f>
        <v>35.51</v>
      </c>
      <c r="H82">
        <f>PPCL_Spot!P82</f>
        <v>6.68</v>
      </c>
      <c r="I82">
        <f>Bawana_NG!P82</f>
        <v>96.499999999999986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909.4391720322634</v>
      </c>
      <c r="P82" s="37">
        <v>118.96548312388474</v>
      </c>
      <c r="Q82" s="37">
        <v>29.82</v>
      </c>
      <c r="R82" s="39">
        <v>0</v>
      </c>
      <c r="S82" s="39">
        <v>0</v>
      </c>
      <c r="T82" s="38">
        <f>SUMPRODUCT(LTA!J82:AN82,LTA!J$101:AN$101,LTA!J$103:AN$103)</f>
        <v>20.66</v>
      </c>
      <c r="U82" s="38">
        <f>SUMPRODUCT(LTA!J82:AN82,LTA!J$102:AN$102,LTA!J$103:AN$103)</f>
        <v>66.3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397.44</v>
      </c>
      <c r="Z82" s="35">
        <f>IEX!N82</f>
        <v>0</v>
      </c>
      <c r="AA82" s="76">
        <f>STOA!H82</f>
        <v>415.88</v>
      </c>
      <c r="AB82" s="76">
        <f>-STOA!N82</f>
        <v>0</v>
      </c>
      <c r="AC82">
        <f t="shared" si="3"/>
        <v>17.945966673685589</v>
      </c>
      <c r="AD82">
        <f t="shared" si="4"/>
        <v>2118.4786373365037</v>
      </c>
      <c r="AE82">
        <f>'IDT-1'!B82</f>
        <v>0</v>
      </c>
      <c r="AF82" s="25"/>
      <c r="AG82">
        <f t="shared" si="5"/>
        <v>2118.4786373365037</v>
      </c>
      <c r="AI82" s="35">
        <f>PXIL!H82</f>
        <v>0</v>
      </c>
      <c r="AJ82" s="35">
        <f>PXIL!N82</f>
        <v>0</v>
      </c>
      <c r="AK82" s="35">
        <f>RTM_IEX!H82</f>
        <v>3.3200000000000003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11.24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13.405548854041015</v>
      </c>
      <c r="F83">
        <f>GT_Spot!P83</f>
        <v>0</v>
      </c>
      <c r="G83">
        <f>PPCL_NG!P83</f>
        <v>35.51</v>
      </c>
      <c r="H83">
        <f>PPCL_Spot!P83</f>
        <v>7.66</v>
      </c>
      <c r="I83">
        <f>Bawana_NG!P83</f>
        <v>96.499999999999986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901.6337802281538</v>
      </c>
      <c r="P83" s="37">
        <v>118.96548312388474</v>
      </c>
      <c r="Q83" s="37">
        <v>29.82</v>
      </c>
      <c r="R83" s="39">
        <v>0</v>
      </c>
      <c r="S83" s="39">
        <v>0</v>
      </c>
      <c r="T83" s="38">
        <f>SUMPRODUCT(LTA!J83:AN83,LTA!J$101:AN$101,LTA!J$103:AN$103)</f>
        <v>20.66</v>
      </c>
      <c r="U83" s="38">
        <f>SUMPRODUCT(LTA!J83:AN83,LTA!J$102:AN$102,LTA!J$103:AN$103)</f>
        <v>60.29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407.43</v>
      </c>
      <c r="Z83" s="35">
        <f>IEX!N83</f>
        <v>0</v>
      </c>
      <c r="AA83" s="76">
        <f>STOA!H83</f>
        <v>415.88</v>
      </c>
      <c r="AB83" s="76">
        <f>-STOA!N83</f>
        <v>0</v>
      </c>
      <c r="AC83">
        <f t="shared" si="3"/>
        <v>18.02005590612929</v>
      </c>
      <c r="AD83">
        <f t="shared" si="4"/>
        <v>2095.0891562999504</v>
      </c>
      <c r="AE83">
        <f>'IDT-1'!B83</f>
        <v>0</v>
      </c>
      <c r="AF83" s="25"/>
      <c r="AG83">
        <f t="shared" si="5"/>
        <v>2095.0891562999504</v>
      </c>
      <c r="AI83" s="35">
        <f>PXIL!H83</f>
        <v>0</v>
      </c>
      <c r="AJ83" s="35">
        <f>PXIL!N83</f>
        <v>0</v>
      </c>
      <c r="AK83" s="35">
        <f>RTM_IEX!H83</f>
        <v>0.19</v>
      </c>
      <c r="AL83" s="35">
        <f>RTM_IEX!N83</f>
        <v>-16</v>
      </c>
      <c r="AM83" s="35">
        <f>RTM_PXI!H83</f>
        <v>0</v>
      </c>
      <c r="AN83" s="35">
        <f>RTM_PXI!N83</f>
        <v>0</v>
      </c>
      <c r="AO83" s="148">
        <f>GDAM_IEX!H83</f>
        <v>9.9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13.405548854041015</v>
      </c>
      <c r="F84">
        <f>GT_Spot!P84</f>
        <v>0</v>
      </c>
      <c r="G84">
        <f>PPCL_NG!P84</f>
        <v>35.51</v>
      </c>
      <c r="H84">
        <f>PPCL_Spot!P84</f>
        <v>7.66</v>
      </c>
      <c r="I84">
        <f>Bawana_NG!P84</f>
        <v>96.499999999999986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882.28028715288076</v>
      </c>
      <c r="P84" s="37">
        <v>118.96548312388474</v>
      </c>
      <c r="Q84" s="37">
        <v>29.82</v>
      </c>
      <c r="R84" s="39">
        <v>0</v>
      </c>
      <c r="S84" s="39">
        <v>0</v>
      </c>
      <c r="T84" s="38">
        <f>SUMPRODUCT(LTA!J84:AN84,LTA!J$101:AN$101,LTA!J$103:AN$103)</f>
        <v>20.66</v>
      </c>
      <c r="U84" s="38">
        <f>SUMPRODUCT(LTA!J84:AN84,LTA!J$102:AN$102,LTA!J$103:AN$103)</f>
        <v>60.29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407.05</v>
      </c>
      <c r="Z84" s="35">
        <f>IEX!N84</f>
        <v>0</v>
      </c>
      <c r="AA84" s="76">
        <f>STOA!H84</f>
        <v>415.88</v>
      </c>
      <c r="AB84" s="76">
        <f>-STOA!N84</f>
        <v>0</v>
      </c>
      <c r="AC84">
        <f t="shared" si="3"/>
        <v>17.895996040698773</v>
      </c>
      <c r="AD84">
        <f t="shared" si="4"/>
        <v>2112.5797230901076</v>
      </c>
      <c r="AE84">
        <f>'IDT-1'!B84</f>
        <v>0</v>
      </c>
      <c r="AF84" s="25"/>
      <c r="AG84">
        <f t="shared" si="5"/>
        <v>2112.5797230901076</v>
      </c>
      <c r="AI84" s="35">
        <f>PXIL!H84</f>
        <v>0</v>
      </c>
      <c r="AJ84" s="35">
        <f>PXIL!N84</f>
        <v>0</v>
      </c>
      <c r="AK84" s="35">
        <f>RTM_IEX!H84</f>
        <v>19.600000000000001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11.59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13.405548854041015</v>
      </c>
      <c r="F85">
        <f>GT_Spot!P85</f>
        <v>0</v>
      </c>
      <c r="G85">
        <f>PPCL_NG!P85</f>
        <v>35.51</v>
      </c>
      <c r="H85">
        <f>PPCL_Spot!P85</f>
        <v>7.66</v>
      </c>
      <c r="I85">
        <f>Bawana_NG!P85</f>
        <v>96.499999999999986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859.35719576834367</v>
      </c>
      <c r="P85" s="37">
        <v>118.96548312388474</v>
      </c>
      <c r="Q85" s="37">
        <v>29.82</v>
      </c>
      <c r="R85" s="39">
        <v>0</v>
      </c>
      <c r="S85" s="39">
        <v>0</v>
      </c>
      <c r="T85" s="38">
        <f>SUMPRODUCT(LTA!J85:AN85,LTA!J$101:AN$101,LTA!J$103:AN$103)</f>
        <v>27.66</v>
      </c>
      <c r="U85" s="38">
        <f>SUMPRODUCT(LTA!J85:AN85,LTA!J$102:AN$102,LTA!J$103:AN$103)</f>
        <v>60.29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411.43</v>
      </c>
      <c r="Z85" s="35">
        <f>IEX!N85</f>
        <v>0</v>
      </c>
      <c r="AA85" s="76">
        <f>STOA!H85</f>
        <v>415.88</v>
      </c>
      <c r="AB85" s="76">
        <f>-STOA!N85</f>
        <v>0</v>
      </c>
      <c r="AC85">
        <f t="shared" si="3"/>
        <v>17.834457438942003</v>
      </c>
      <c r="AD85">
        <f t="shared" si="4"/>
        <v>2075.1881703073277</v>
      </c>
      <c r="AE85">
        <f>'IDT-1'!B85</f>
        <v>0</v>
      </c>
      <c r="AF85" s="25"/>
      <c r="AG85">
        <f t="shared" si="5"/>
        <v>2075.1881703073277</v>
      </c>
      <c r="AI85" s="35">
        <f>PXIL!H85</f>
        <v>0</v>
      </c>
      <c r="AJ85" s="35">
        <f>PXIL!N85</f>
        <v>0</v>
      </c>
      <c r="AK85" s="35">
        <f>RTM_IEX!H85</f>
        <v>0.19</v>
      </c>
      <c r="AL85" s="35">
        <f>RTM_IEX!N85</f>
        <v>-15</v>
      </c>
      <c r="AM85" s="35">
        <f>RTM_PXI!H85</f>
        <v>0</v>
      </c>
      <c r="AN85" s="35">
        <f>RTM_PXI!N85</f>
        <v>0</v>
      </c>
      <c r="AO85" s="148">
        <f>GDAM_IEX!H85</f>
        <v>20.09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13.405548854041015</v>
      </c>
      <c r="F86">
        <f>GT_Spot!P86</f>
        <v>0</v>
      </c>
      <c r="G86">
        <f>PPCL_NG!P86</f>
        <v>35.51</v>
      </c>
      <c r="H86">
        <f>PPCL_Spot!P86</f>
        <v>7.66</v>
      </c>
      <c r="I86">
        <f>Bawana_NG!P86</f>
        <v>96.499999999999986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843.41923856236224</v>
      </c>
      <c r="P86" s="37">
        <v>118.96548312388474</v>
      </c>
      <c r="Q86" s="37">
        <v>29.82</v>
      </c>
      <c r="R86" s="39">
        <v>0</v>
      </c>
      <c r="S86" s="39">
        <v>0</v>
      </c>
      <c r="T86" s="38">
        <f>SUMPRODUCT(LTA!J86:AN86,LTA!J$101:AN$101,LTA!J$103:AN$103)</f>
        <v>26.99</v>
      </c>
      <c r="U86" s="38">
        <f>SUMPRODUCT(LTA!J86:AN86,LTA!J$102:AN$102,LTA!J$103:AN$103)</f>
        <v>60.29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425.54</v>
      </c>
      <c r="Z86" s="35">
        <f>IEX!N86</f>
        <v>0</v>
      </c>
      <c r="AA86" s="76">
        <f>STOA!H86</f>
        <v>415.88</v>
      </c>
      <c r="AB86" s="76">
        <f>-STOA!N86</f>
        <v>0</v>
      </c>
      <c r="AC86">
        <f t="shared" si="3"/>
        <v>17.896318387036199</v>
      </c>
      <c r="AD86">
        <f t="shared" si="4"/>
        <v>2072.4483521532516</v>
      </c>
      <c r="AE86">
        <f>'IDT-1'!B86</f>
        <v>0</v>
      </c>
      <c r="AF86" s="25"/>
      <c r="AG86">
        <f t="shared" si="5"/>
        <v>2072.4483521532516</v>
      </c>
      <c r="AI86" s="35">
        <f>PXIL!H86</f>
        <v>0</v>
      </c>
      <c r="AJ86" s="35">
        <f>PXIL!N86</f>
        <v>0</v>
      </c>
      <c r="AK86" s="35">
        <f>RTM_IEX!H86</f>
        <v>0.19</v>
      </c>
      <c r="AL86" s="35">
        <f>RTM_IEX!N86</f>
        <v>-20</v>
      </c>
      <c r="AM86" s="35">
        <f>RTM_PXI!H86</f>
        <v>0</v>
      </c>
      <c r="AN86" s="35">
        <f>RTM_PXI!N86</f>
        <v>0</v>
      </c>
      <c r="AO86" s="148">
        <f>GDAM_IEX!H86</f>
        <v>24.91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13.405548854041015</v>
      </c>
      <c r="F87">
        <f>GT_Spot!P87</f>
        <v>0</v>
      </c>
      <c r="G87">
        <f>PPCL_NG!P87</f>
        <v>35.51</v>
      </c>
      <c r="H87">
        <f>PPCL_Spot!P87</f>
        <v>7.66</v>
      </c>
      <c r="I87">
        <f>Bawana_NG!P87</f>
        <v>74.999999999999986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827.225158076855</v>
      </c>
      <c r="P87" s="37">
        <v>118.96548312388474</v>
      </c>
      <c r="Q87" s="37">
        <v>29.82</v>
      </c>
      <c r="R87" s="39">
        <v>0</v>
      </c>
      <c r="S87" s="39">
        <v>0</v>
      </c>
      <c r="T87" s="38">
        <f>SUMPRODUCT(LTA!J87:AN87,LTA!J$101:AN$101,LTA!J$103:AN$103)</f>
        <v>25.99</v>
      </c>
      <c r="U87" s="38">
        <f>SUMPRODUCT(LTA!J87:AN87,LTA!J$102:AN$102,LTA!J$103:AN$103)</f>
        <v>60.29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441.58</v>
      </c>
      <c r="Z87" s="35">
        <f>IEX!N87</f>
        <v>0</v>
      </c>
      <c r="AA87" s="76">
        <f>STOA!H87</f>
        <v>415.93</v>
      </c>
      <c r="AB87" s="76">
        <f>-STOA!N87</f>
        <v>0</v>
      </c>
      <c r="AC87">
        <f t="shared" si="3"/>
        <v>17.813021372757049</v>
      </c>
      <c r="AD87">
        <f t="shared" si="4"/>
        <v>2046.5475686820234</v>
      </c>
      <c r="AE87">
        <f>'IDT-1'!B87</f>
        <v>0</v>
      </c>
      <c r="AF87" s="25"/>
      <c r="AG87">
        <f t="shared" si="5"/>
        <v>2046.5475686820234</v>
      </c>
      <c r="AI87" s="35">
        <f>PXIL!H87</f>
        <v>0</v>
      </c>
      <c r="AJ87" s="35">
        <f>PXIL!N87</f>
        <v>0</v>
      </c>
      <c r="AK87" s="35">
        <f>RTM_IEX!H87</f>
        <v>0.48</v>
      </c>
      <c r="AL87" s="35">
        <f>RTM_IEX!N87</f>
        <v>-28</v>
      </c>
      <c r="AM87" s="35">
        <f>RTM_PXI!H87</f>
        <v>0</v>
      </c>
      <c r="AN87" s="35">
        <f>RTM_PXI!N87</f>
        <v>0</v>
      </c>
      <c r="AO87" s="148">
        <f>GDAM_IEX!H87</f>
        <v>29.24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13.405548854041015</v>
      </c>
      <c r="F88">
        <f>GT_Spot!P88</f>
        <v>0</v>
      </c>
      <c r="G88">
        <f>PPCL_NG!P88</f>
        <v>35.51</v>
      </c>
      <c r="H88">
        <f>PPCL_Spot!P88</f>
        <v>7.66</v>
      </c>
      <c r="I88">
        <f>Bawana_NG!P88</f>
        <v>74.999999999999986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826.42138130873911</v>
      </c>
      <c r="P88" s="37">
        <v>118.96548312388474</v>
      </c>
      <c r="Q88" s="37">
        <v>29.82</v>
      </c>
      <c r="R88" s="39">
        <v>0</v>
      </c>
      <c r="S88" s="39">
        <v>0</v>
      </c>
      <c r="T88" s="38">
        <f>SUMPRODUCT(LTA!J88:AN88,LTA!J$101:AN$101,LTA!J$103:AN$103)</f>
        <v>24.99</v>
      </c>
      <c r="U88" s="38">
        <f>SUMPRODUCT(LTA!J88:AN88,LTA!J$102:AN$102,LTA!J$103:AN$103)</f>
        <v>60.29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453.24</v>
      </c>
      <c r="Z88" s="35">
        <f>IEX!N88</f>
        <v>0</v>
      </c>
      <c r="AA88" s="76">
        <f>STOA!H88</f>
        <v>415.93</v>
      </c>
      <c r="AB88" s="76">
        <f>-STOA!N88</f>
        <v>0</v>
      </c>
      <c r="AC88">
        <f t="shared" si="3"/>
        <v>17.91909449017999</v>
      </c>
      <c r="AD88">
        <f t="shared" si="4"/>
        <v>2061.0777187964845</v>
      </c>
      <c r="AE88">
        <f>'IDT-1'!B88</f>
        <v>0</v>
      </c>
      <c r="AF88" s="25"/>
      <c r="AG88">
        <f t="shared" si="5"/>
        <v>2061.0777187964845</v>
      </c>
      <c r="AI88" s="35">
        <f>PXIL!H88</f>
        <v>0</v>
      </c>
      <c r="AJ88" s="35">
        <f>PXIL!N88</f>
        <v>0</v>
      </c>
      <c r="AK88" s="35">
        <f>RTM_IEX!H88</f>
        <v>0.48</v>
      </c>
      <c r="AL88" s="35">
        <f>RTM_IEX!N88</f>
        <v>-27</v>
      </c>
      <c r="AM88" s="35">
        <f>RTM_PXI!H88</f>
        <v>0</v>
      </c>
      <c r="AN88" s="35">
        <f>RTM_PXI!N88</f>
        <v>0</v>
      </c>
      <c r="AO88" s="148">
        <f>GDAM_IEX!H88</f>
        <v>33.020000000000003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13.405548854041015</v>
      </c>
      <c r="F89">
        <f>GT_Spot!P89</f>
        <v>0</v>
      </c>
      <c r="G89">
        <f>PPCL_NG!P89</f>
        <v>35.51</v>
      </c>
      <c r="H89">
        <f>PPCL_Spot!P89</f>
        <v>7.66</v>
      </c>
      <c r="I89">
        <f>Bawana_NG!P89</f>
        <v>76.7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826.48726130873911</v>
      </c>
      <c r="P89" s="37">
        <v>118.96548312388474</v>
      </c>
      <c r="Q89" s="37">
        <v>29.82</v>
      </c>
      <c r="R89" s="39">
        <v>0</v>
      </c>
      <c r="S89" s="39">
        <v>0</v>
      </c>
      <c r="T89" s="38">
        <f>SUMPRODUCT(LTA!J89:AN89,LTA!J$101:AN$101,LTA!J$103:AN$103)</f>
        <v>19.990000000000002</v>
      </c>
      <c r="U89" s="38">
        <f>SUMPRODUCT(LTA!J89:AN89,LTA!J$102:AN$102,LTA!J$103:AN$103)</f>
        <v>60.29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479.63</v>
      </c>
      <c r="Z89" s="35">
        <f>IEX!N89</f>
        <v>0</v>
      </c>
      <c r="AA89" s="76">
        <f>STOA!H89</f>
        <v>415.93</v>
      </c>
      <c r="AB89" s="76">
        <f>-STOA!N89</f>
        <v>0</v>
      </c>
      <c r="AC89">
        <f t="shared" si="3"/>
        <v>18.230118828529321</v>
      </c>
      <c r="AD89">
        <f t="shared" si="4"/>
        <v>2085.7425744581356</v>
      </c>
      <c r="AE89">
        <f>'IDT-1'!B89</f>
        <v>0</v>
      </c>
      <c r="AF89" s="25"/>
      <c r="AG89">
        <f t="shared" si="5"/>
        <v>2085.7425744581356</v>
      </c>
      <c r="AI89" s="35">
        <f>PXIL!H89</f>
        <v>0</v>
      </c>
      <c r="AJ89" s="35">
        <f>PXIL!N89</f>
        <v>0</v>
      </c>
      <c r="AK89" s="35">
        <f>RTM_IEX!H89</f>
        <v>0.48</v>
      </c>
      <c r="AL89" s="35">
        <f>RTM_IEX!N89</f>
        <v>-33</v>
      </c>
      <c r="AM89" s="35">
        <f>RTM_PXI!H89</f>
        <v>0</v>
      </c>
      <c r="AN89" s="35">
        <f>RTM_PXI!N89</f>
        <v>0</v>
      </c>
      <c r="AO89" s="148">
        <f>GDAM_IEX!H89</f>
        <v>40.840000000000003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13.405548854041015</v>
      </c>
      <c r="F90">
        <f>GT_Spot!P90</f>
        <v>0</v>
      </c>
      <c r="G90">
        <f>PPCL_NG!P90</f>
        <v>35.51</v>
      </c>
      <c r="H90">
        <f>PPCL_Spot!P90</f>
        <v>7.66</v>
      </c>
      <c r="I90">
        <f>Bawana_NG!P90</f>
        <v>76.7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822.42010177237978</v>
      </c>
      <c r="P90" s="37">
        <v>118.96548312388474</v>
      </c>
      <c r="Q90" s="37">
        <v>29.82</v>
      </c>
      <c r="R90" s="39">
        <v>0</v>
      </c>
      <c r="S90" s="39">
        <v>0</v>
      </c>
      <c r="T90" s="38">
        <f>SUMPRODUCT(LTA!J90:AN90,LTA!J$101:AN$101,LTA!J$103:AN$103)</f>
        <v>19.990000000000002</v>
      </c>
      <c r="U90" s="38">
        <f>SUMPRODUCT(LTA!J90:AN90,LTA!J$102:AN$102,LTA!J$103:AN$103)</f>
        <v>60.29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495.54</v>
      </c>
      <c r="Z90" s="35">
        <f>IEX!N90</f>
        <v>0</v>
      </c>
      <c r="AA90" s="76">
        <f>STOA!H90</f>
        <v>415.93</v>
      </c>
      <c r="AB90" s="76">
        <f>-STOA!N90</f>
        <v>0</v>
      </c>
      <c r="AC90">
        <f t="shared" si="3"/>
        <v>18.313450899799456</v>
      </c>
      <c r="AD90">
        <f t="shared" si="4"/>
        <v>2105.6220828505056</v>
      </c>
      <c r="AE90">
        <f>'IDT-1'!B90</f>
        <v>0</v>
      </c>
      <c r="AF90" s="25"/>
      <c r="AG90">
        <f t="shared" si="5"/>
        <v>2105.6220828505056</v>
      </c>
      <c r="AI90" s="35">
        <f>PXIL!H90</f>
        <v>0</v>
      </c>
      <c r="AJ90" s="35">
        <f>PXIL!N90</f>
        <v>0</v>
      </c>
      <c r="AK90" s="35">
        <f>RTM_IEX!H90</f>
        <v>0.48</v>
      </c>
      <c r="AL90" s="35">
        <f>RTM_IEX!N90</f>
        <v>-28</v>
      </c>
      <c r="AM90" s="35">
        <f>RTM_PXI!H90</f>
        <v>0</v>
      </c>
      <c r="AN90" s="35">
        <f>RTM_PXI!N90</f>
        <v>0</v>
      </c>
      <c r="AO90" s="148">
        <f>GDAM_IEX!H90</f>
        <v>43.96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13.811606096131301</v>
      </c>
      <c r="F91">
        <f>GT_Spot!P91</f>
        <v>0</v>
      </c>
      <c r="G91">
        <f>PPCL_NG!P91</f>
        <v>35.51</v>
      </c>
      <c r="H91">
        <f>PPCL_Spot!P91</f>
        <v>7.66</v>
      </c>
      <c r="I91">
        <f>Bawana_NG!P91</f>
        <v>81.103808584577806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825.21131778962479</v>
      </c>
      <c r="P91" s="37">
        <v>118.96548312388474</v>
      </c>
      <c r="Q91" s="37">
        <v>29.82</v>
      </c>
      <c r="R91" s="39">
        <v>0</v>
      </c>
      <c r="S91" s="39">
        <v>0</v>
      </c>
      <c r="T91" s="38">
        <f>SUMPRODUCT(LTA!J91:AN91,LTA!J$101:AN$101,LTA!J$103:AN$103)</f>
        <v>19.990000000000002</v>
      </c>
      <c r="U91" s="38">
        <f>SUMPRODUCT(LTA!J91:AN91,LTA!J$102:AN$102,LTA!J$103:AN$103)</f>
        <v>60.29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495.65</v>
      </c>
      <c r="Z91" s="35">
        <f>IEX!N91</f>
        <v>0</v>
      </c>
      <c r="AA91" s="76">
        <f>STOA!H91</f>
        <v>415.88</v>
      </c>
      <c r="AB91" s="76">
        <f>-STOA!N91</f>
        <v>0</v>
      </c>
      <c r="AC91">
        <f t="shared" si="3"/>
        <v>18.376531145013217</v>
      </c>
      <c r="AD91">
        <f t="shared" si="4"/>
        <v>2111.0600844492055</v>
      </c>
      <c r="AE91">
        <f>'IDT-1'!B91</f>
        <v>0</v>
      </c>
      <c r="AF91" s="25"/>
      <c r="AG91">
        <f t="shared" si="5"/>
        <v>2111.0600844492055</v>
      </c>
      <c r="AI91" s="35">
        <f>PXIL!H91</f>
        <v>0</v>
      </c>
      <c r="AJ91" s="35">
        <f>PXIL!N91</f>
        <v>0</v>
      </c>
      <c r="AK91" s="35">
        <f>RTM_IEX!H91</f>
        <v>0.48</v>
      </c>
      <c r="AL91" s="35">
        <f>RTM_IEX!N91</f>
        <v>-29</v>
      </c>
      <c r="AM91" s="35">
        <f>RTM_PXI!H91</f>
        <v>0</v>
      </c>
      <c r="AN91" s="35">
        <f>RTM_PXI!N91</f>
        <v>0</v>
      </c>
      <c r="AO91" s="148">
        <f>GDAM_IEX!H91</f>
        <v>42.8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13.811606096131301</v>
      </c>
      <c r="F92">
        <f>GT_Spot!P92</f>
        <v>0</v>
      </c>
      <c r="G92">
        <f>PPCL_NG!P92</f>
        <v>35.51</v>
      </c>
      <c r="H92">
        <f>PPCL_Spot!P92</f>
        <v>7.66</v>
      </c>
      <c r="I92">
        <f>Bawana_NG!P92</f>
        <v>81.103808584577806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842.56140704324787</v>
      </c>
      <c r="P92" s="37">
        <v>118.96548312388474</v>
      </c>
      <c r="Q92" s="37">
        <v>29.82</v>
      </c>
      <c r="R92" s="39">
        <v>0</v>
      </c>
      <c r="S92" s="39">
        <v>0</v>
      </c>
      <c r="T92" s="38">
        <f>SUMPRODUCT(LTA!J92:AN92,LTA!J$101:AN$101,LTA!J$103:AN$103)</f>
        <v>19.990000000000002</v>
      </c>
      <c r="U92" s="38">
        <f>SUMPRODUCT(LTA!J92:AN92,LTA!J$102:AN$102,LTA!J$103:AN$103)</f>
        <v>60.29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506.43</v>
      </c>
      <c r="Z92" s="35">
        <f>IEX!N92</f>
        <v>0</v>
      </c>
      <c r="AA92" s="76">
        <f>STOA!H92</f>
        <v>415.88</v>
      </c>
      <c r="AB92" s="76">
        <f>-STOA!N92</f>
        <v>0</v>
      </c>
      <c r="AC92">
        <f t="shared" si="3"/>
        <v>18.633526421568984</v>
      </c>
      <c r="AD92">
        <f t="shared" si="4"/>
        <v>2147.4231784262724</v>
      </c>
      <c r="AE92">
        <f>'IDT-1'!B92</f>
        <v>0</v>
      </c>
      <c r="AF92" s="25"/>
      <c r="AG92">
        <f t="shared" si="5"/>
        <v>2147.4231784262724</v>
      </c>
      <c r="AI92" s="35">
        <f>PXIL!H92</f>
        <v>0</v>
      </c>
      <c r="AJ92" s="35">
        <f>PXIL!N92</f>
        <v>0</v>
      </c>
      <c r="AK92" s="35">
        <f>RTM_IEX!H92</f>
        <v>0.48</v>
      </c>
      <c r="AL92" s="35">
        <f>RTM_IEX!N92</f>
        <v>-26</v>
      </c>
      <c r="AM92" s="35">
        <f>RTM_PXI!H92</f>
        <v>0</v>
      </c>
      <c r="AN92" s="35">
        <f>RTM_PXI!N92</f>
        <v>0</v>
      </c>
      <c r="AO92" s="148">
        <f>GDAM_IEX!H92</f>
        <v>48.29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13.811606096131301</v>
      </c>
      <c r="F93">
        <f>GT_Spot!P93</f>
        <v>0</v>
      </c>
      <c r="G93">
        <f>PPCL_NG!P93</f>
        <v>35.51</v>
      </c>
      <c r="H93">
        <f>PPCL_Spot!P93</f>
        <v>7.66</v>
      </c>
      <c r="I93">
        <f>Bawana_NG!P93</f>
        <v>81.103808584577806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799.73895413415687</v>
      </c>
      <c r="P93" s="37">
        <v>118.96548312388474</v>
      </c>
      <c r="Q93" s="37">
        <v>29.82</v>
      </c>
      <c r="R93" s="39">
        <v>0</v>
      </c>
      <c r="S93" s="39">
        <v>0</v>
      </c>
      <c r="T93" s="38">
        <f>SUMPRODUCT(LTA!J93:AN93,LTA!J$101:AN$101,LTA!J$103:AN$103)</f>
        <v>19.990000000000002</v>
      </c>
      <c r="U93" s="38">
        <f>SUMPRODUCT(LTA!J93:AN93,LTA!J$102:AN$102,LTA!J$103:AN$103)</f>
        <v>60.29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542.20000000000005</v>
      </c>
      <c r="Z93" s="35">
        <f>IEX!N93</f>
        <v>0</v>
      </c>
      <c r="AA93" s="76">
        <f>STOA!H93</f>
        <v>415.88</v>
      </c>
      <c r="AB93" s="76">
        <f>-STOA!N93</f>
        <v>0</v>
      </c>
      <c r="AC93">
        <f t="shared" si="3"/>
        <v>18.459075293534394</v>
      </c>
      <c r="AD93">
        <f t="shared" si="4"/>
        <v>2158.9651766452166</v>
      </c>
      <c r="AE93">
        <f>'IDT-1'!B93</f>
        <v>0</v>
      </c>
      <c r="AF93" s="25"/>
      <c r="AG93">
        <f t="shared" si="5"/>
        <v>2158.9651766452166</v>
      </c>
      <c r="AI93" s="35">
        <f>PXIL!H93</f>
        <v>0</v>
      </c>
      <c r="AJ93" s="35">
        <f>PXIL!N93</f>
        <v>0</v>
      </c>
      <c r="AK93" s="35">
        <f>RTM_IEX!H93</f>
        <v>0.19</v>
      </c>
      <c r="AL93" s="35">
        <f>RTM_IEX!N93</f>
        <v>-10</v>
      </c>
      <c r="AM93" s="35">
        <f>RTM_PXI!H93</f>
        <v>0</v>
      </c>
      <c r="AN93" s="35">
        <f>RTM_PXI!N93</f>
        <v>0</v>
      </c>
      <c r="AO93" s="148">
        <f>GDAM_IEX!H93</f>
        <v>51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13.811606096131301</v>
      </c>
      <c r="F94">
        <f>GT_Spot!P94</f>
        <v>0</v>
      </c>
      <c r="G94">
        <f>PPCL_NG!P94</f>
        <v>35.51</v>
      </c>
      <c r="H94">
        <f>PPCL_Spot!P94</f>
        <v>7.66</v>
      </c>
      <c r="I94">
        <f>Bawana_NG!P94</f>
        <v>81.103808584577806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767.89887202442594</v>
      </c>
      <c r="P94" s="37">
        <v>118.96548312388474</v>
      </c>
      <c r="Q94" s="37">
        <v>29.82</v>
      </c>
      <c r="R94" s="39">
        <v>0</v>
      </c>
      <c r="S94" s="39">
        <v>0</v>
      </c>
      <c r="T94" s="38">
        <f>SUMPRODUCT(LTA!J94:AN94,LTA!J$101:AN$101,LTA!J$103:AN$103)</f>
        <v>19.990000000000002</v>
      </c>
      <c r="U94" s="38">
        <f>SUMPRODUCT(LTA!J94:AN94,LTA!J$102:AN$102,LTA!J$103:AN$103)</f>
        <v>60.29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568.75</v>
      </c>
      <c r="Z94" s="35">
        <f>IEX!N94</f>
        <v>0</v>
      </c>
      <c r="AA94" s="76">
        <f>STOA!H94</f>
        <v>415.88</v>
      </c>
      <c r="AB94" s="76">
        <f>-STOA!N94</f>
        <v>0</v>
      </c>
      <c r="AC94">
        <f t="shared" si="3"/>
        <v>18.508007026563764</v>
      </c>
      <c r="AD94">
        <f t="shared" si="4"/>
        <v>2184.8261628024561</v>
      </c>
      <c r="AE94">
        <f>'IDT-1'!B94</f>
        <v>0</v>
      </c>
      <c r="AF94" s="25"/>
      <c r="AG94">
        <f t="shared" si="5"/>
        <v>2184.8261628024561</v>
      </c>
      <c r="AI94" s="35">
        <f>PXIL!H94</f>
        <v>0</v>
      </c>
      <c r="AJ94" s="35">
        <f>PXIL!N94</f>
        <v>0</v>
      </c>
      <c r="AK94" s="35">
        <f>RTM_IEX!H94</f>
        <v>22.51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49.88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13.811606096131301</v>
      </c>
      <c r="F95">
        <f>GT_Spot!P95</f>
        <v>0</v>
      </c>
      <c r="G95">
        <f>PPCL_NG!P95</f>
        <v>35.51</v>
      </c>
      <c r="H95">
        <f>PPCL_Spot!P95</f>
        <v>7.66</v>
      </c>
      <c r="I95">
        <f>Bawana_NG!P95</f>
        <v>81.103808584577806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763.41495477200829</v>
      </c>
      <c r="P95" s="37">
        <v>118.96548312388474</v>
      </c>
      <c r="Q95" s="37">
        <v>29.82</v>
      </c>
      <c r="R95" s="39">
        <v>0</v>
      </c>
      <c r="S95" s="39">
        <v>0</v>
      </c>
      <c r="T95" s="38">
        <f>SUMPRODUCT(LTA!J95:AN95,LTA!J$101:AN$101,LTA!J$103:AN$103)</f>
        <v>19.990000000000002</v>
      </c>
      <c r="U95" s="38">
        <f>SUMPRODUCT(LTA!J95:AN95,LTA!J$102:AN$102,LTA!J$103:AN$103)</f>
        <v>60.29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587.23</v>
      </c>
      <c r="Z95" s="35">
        <f>IEX!N95</f>
        <v>0</v>
      </c>
      <c r="AA95" s="76">
        <f>STOA!H95</f>
        <v>415.78</v>
      </c>
      <c r="AB95" s="76">
        <f>-STOA!N95</f>
        <v>0</v>
      </c>
      <c r="AC95">
        <f t="shared" si="3"/>
        <v>18.612129276141243</v>
      </c>
      <c r="AD95">
        <f t="shared" si="4"/>
        <v>2156.9481233004608</v>
      </c>
      <c r="AE95">
        <f>'IDT-1'!B95</f>
        <v>0</v>
      </c>
      <c r="AF95" s="25"/>
      <c r="AG95">
        <f t="shared" si="5"/>
        <v>2156.9481233004608</v>
      </c>
      <c r="AI95" s="35">
        <f>PXIL!H95</f>
        <v>0</v>
      </c>
      <c r="AJ95" s="35">
        <f>PXIL!N95</f>
        <v>0</v>
      </c>
      <c r="AK95" s="35">
        <f>RTM_IEX!H95</f>
        <v>0.48</v>
      </c>
      <c r="AL95" s="35">
        <f>RTM_IEX!N95</f>
        <v>-20</v>
      </c>
      <c r="AM95" s="35">
        <f>RTM_PXI!H95</f>
        <v>0</v>
      </c>
      <c r="AN95" s="35">
        <f>RTM_PXI!N95</f>
        <v>0</v>
      </c>
      <c r="AO95" s="148">
        <f>GDAM_IEX!H95</f>
        <v>50.24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13.811606096131301</v>
      </c>
      <c r="F96">
        <f>GT_Spot!P96</f>
        <v>0</v>
      </c>
      <c r="G96">
        <f>PPCL_NG!P96</f>
        <v>35.51</v>
      </c>
      <c r="H96">
        <f>PPCL_Spot!P96</f>
        <v>7.66</v>
      </c>
      <c r="I96">
        <f>Bawana_NG!P96</f>
        <v>81.103808584577806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793.57006667074256</v>
      </c>
      <c r="P96" s="37">
        <v>118.96548312388474</v>
      </c>
      <c r="Q96" s="37">
        <v>29.82</v>
      </c>
      <c r="R96" s="39">
        <v>0</v>
      </c>
      <c r="S96" s="39">
        <v>0</v>
      </c>
      <c r="T96" s="38">
        <f>SUMPRODUCT(LTA!J96:AN96,LTA!J$101:AN$101,LTA!J$103:AN$103)</f>
        <v>19.990000000000002</v>
      </c>
      <c r="U96" s="38">
        <f>SUMPRODUCT(LTA!J96:AN96,LTA!J$102:AN$102,LTA!J$103:AN$103)</f>
        <v>60.29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550.51</v>
      </c>
      <c r="Z96" s="35">
        <f>IEX!N96</f>
        <v>0</v>
      </c>
      <c r="AA96" s="76">
        <f>STOA!H96</f>
        <v>415.78</v>
      </c>
      <c r="AB96" s="76">
        <f>-STOA!N96</f>
        <v>0</v>
      </c>
      <c r="AC96">
        <f t="shared" si="3"/>
        <v>18.435093269741273</v>
      </c>
      <c r="AD96">
        <f t="shared" si="4"/>
        <v>2148.1002712055956</v>
      </c>
      <c r="AE96">
        <f>'IDT-1'!B96</f>
        <v>0</v>
      </c>
      <c r="AF96" s="25"/>
      <c r="AG96">
        <f t="shared" si="5"/>
        <v>2148.1002712055956</v>
      </c>
      <c r="AI96" s="35">
        <f>PXIL!H96</f>
        <v>0</v>
      </c>
      <c r="AJ96" s="35">
        <f>PXIL!N96</f>
        <v>0</v>
      </c>
      <c r="AK96" s="35">
        <f>RTM_IEX!H96</f>
        <v>0.48</v>
      </c>
      <c r="AL96" s="35">
        <f>RTM_IEX!N96</f>
        <v>-14</v>
      </c>
      <c r="AM96" s="35">
        <f>RTM_PXI!H96</f>
        <v>0</v>
      </c>
      <c r="AN96" s="35">
        <f>RTM_PXI!N96</f>
        <v>0</v>
      </c>
      <c r="AO96" s="148">
        <f>GDAM_IEX!H96</f>
        <v>41.78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13.811606096131301</v>
      </c>
      <c r="F97">
        <f>GT_Spot!P97</f>
        <v>0</v>
      </c>
      <c r="G97">
        <f>PPCL_NG!P97</f>
        <v>35.51</v>
      </c>
      <c r="H97">
        <f>PPCL_Spot!P97</f>
        <v>7.66</v>
      </c>
      <c r="I97">
        <f>Bawana_NG!P97</f>
        <v>81.103808584577806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795.89229867074255</v>
      </c>
      <c r="P97" s="37">
        <v>118.96548312388474</v>
      </c>
      <c r="Q97" s="37">
        <v>29.82</v>
      </c>
      <c r="R97" s="39">
        <v>0</v>
      </c>
      <c r="S97" s="39">
        <v>0</v>
      </c>
      <c r="T97" s="38">
        <f>SUMPRODUCT(LTA!J97:AN97,LTA!J$101:AN$101,LTA!J$103:AN$103)</f>
        <v>19.990000000000002</v>
      </c>
      <c r="U97" s="38">
        <f>SUMPRODUCT(LTA!J97:AN97,LTA!J$102:AN$102,LTA!J$103:AN$103)</f>
        <v>60.29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540.91</v>
      </c>
      <c r="Z97" s="35">
        <f>IEX!N97</f>
        <v>0</v>
      </c>
      <c r="AA97" s="76">
        <f>STOA!H97</f>
        <v>415.78</v>
      </c>
      <c r="AB97" s="76">
        <f>-STOA!N97</f>
        <v>0</v>
      </c>
      <c r="AC97">
        <f t="shared" si="3"/>
        <v>18.255345072191943</v>
      </c>
      <c r="AD97">
        <f t="shared" si="4"/>
        <v>2138.9322514031446</v>
      </c>
      <c r="AE97">
        <f>'IDT-1'!B97</f>
        <v>0</v>
      </c>
      <c r="AF97" s="25"/>
      <c r="AG97">
        <f t="shared" si="5"/>
        <v>2138.9322514031446</v>
      </c>
      <c r="AI97" s="35">
        <f>PXIL!H97</f>
        <v>0</v>
      </c>
      <c r="AJ97" s="35">
        <f>PXIL!N97</f>
        <v>0</v>
      </c>
      <c r="AK97" s="35">
        <f>RTM_IEX!H97</f>
        <v>0.48</v>
      </c>
      <c r="AL97" s="35">
        <f>RTM_IEX!N97</f>
        <v>-8</v>
      </c>
      <c r="AM97" s="35">
        <f>RTM_PXI!H97</f>
        <v>0</v>
      </c>
      <c r="AN97" s="35">
        <f>RTM_PXI!N97</f>
        <v>0</v>
      </c>
      <c r="AO97" s="148">
        <f>GDAM_IEX!H97</f>
        <v>33.71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13.811606096131301</v>
      </c>
      <c r="F98">
        <f>GT_Spot!P98</f>
        <v>0</v>
      </c>
      <c r="G98">
        <f>PPCL_NG!P98</f>
        <v>35.51</v>
      </c>
      <c r="H98">
        <f>PPCL_Spot!P98</f>
        <v>7.66</v>
      </c>
      <c r="I98">
        <f>Bawana_NG!P98</f>
        <v>81.103808584577806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788.5822986707426</v>
      </c>
      <c r="P98" s="37">
        <v>118.96548312388474</v>
      </c>
      <c r="Q98" s="37">
        <v>29.82</v>
      </c>
      <c r="R98" s="39">
        <v>0</v>
      </c>
      <c r="S98" s="39">
        <v>0</v>
      </c>
      <c r="T98" s="38">
        <f>SUMPRODUCT(LTA!J98:AN98,LTA!J$101:AN$101,LTA!J$103:AN$103)</f>
        <v>19.990000000000002</v>
      </c>
      <c r="U98" s="38">
        <f>SUMPRODUCT(LTA!J98:AN98,LTA!J$102:AN$102,LTA!J$103:AN$103)</f>
        <v>60.29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532.96</v>
      </c>
      <c r="Z98" s="35">
        <f>IEX!N98</f>
        <v>0</v>
      </c>
      <c r="AA98" s="76">
        <f>STOA!H98</f>
        <v>415.78</v>
      </c>
      <c r="AB98" s="76">
        <f>-STOA!N98</f>
        <v>0</v>
      </c>
      <c r="AC98">
        <f t="shared" si="3"/>
        <v>18.122321703091494</v>
      </c>
      <c r="AD98">
        <f t="shared" si="4"/>
        <v>2115.1952747722448</v>
      </c>
      <c r="AE98">
        <f>'IDT-1'!B98</f>
        <v>0</v>
      </c>
      <c r="AF98" s="25"/>
      <c r="AG98">
        <f t="shared" si="5"/>
        <v>2115.1952747722448</v>
      </c>
      <c r="AI98" s="35">
        <f>PXIL!H98</f>
        <v>0</v>
      </c>
      <c r="AJ98" s="35">
        <f>PXIL!N98</f>
        <v>0</v>
      </c>
      <c r="AK98" s="35">
        <f>RTM_IEX!H98</f>
        <v>0.48</v>
      </c>
      <c r="AL98" s="35">
        <f>RTM_IEX!N98</f>
        <v>-12</v>
      </c>
      <c r="AM98" s="35">
        <f>RTM_PXI!H98</f>
        <v>0</v>
      </c>
      <c r="AN98" s="35">
        <f>RTM_PXI!N98</f>
        <v>0</v>
      </c>
      <c r="AO98" s="148">
        <f>GDAM_IEX!H98</f>
        <v>29.1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0.2675086400000003</v>
      </c>
      <c r="E99">
        <f t="shared" si="6"/>
        <v>0.32709242257496141</v>
      </c>
      <c r="F99">
        <f t="shared" si="6"/>
        <v>0</v>
      </c>
      <c r="G99">
        <f t="shared" si="6"/>
        <v>0.85224000000000211</v>
      </c>
      <c r="H99">
        <f t="shared" si="6"/>
        <v>0.17289296493940481</v>
      </c>
      <c r="I99">
        <f t="shared" si="6"/>
        <v>2.0295031482464738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17.603523639106847</v>
      </c>
      <c r="P99" s="37">
        <f t="shared" si="6"/>
        <v>2.8562854553687651</v>
      </c>
      <c r="Q99" s="37">
        <f t="shared" si="6"/>
        <v>0.84932593439250381</v>
      </c>
      <c r="R99" s="39">
        <f t="shared" si="6"/>
        <v>0.51161000004123292</v>
      </c>
      <c r="S99" s="39">
        <f t="shared" si="6"/>
        <v>0</v>
      </c>
      <c r="T99" s="38">
        <f t="shared" si="6"/>
        <v>4.3757325000000034</v>
      </c>
      <c r="U99" s="38">
        <f t="shared" si="6"/>
        <v>1.4509150000000008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8.3368200000000048</v>
      </c>
      <c r="Z99" s="35">
        <f t="shared" si="6"/>
        <v>0</v>
      </c>
      <c r="AA99" s="76">
        <f t="shared" si="6"/>
        <v>7.8594900000000028</v>
      </c>
      <c r="AB99" s="76">
        <f t="shared" si="6"/>
        <v>0</v>
      </c>
      <c r="AC99">
        <f t="shared" si="6"/>
        <v>0.4072777834829247</v>
      </c>
      <c r="AD99">
        <f t="shared" si="6"/>
        <v>47.64886192118724</v>
      </c>
      <c r="AE99">
        <f t="shared" si="6"/>
        <v>0</v>
      </c>
      <c r="AG99">
        <f t="shared" si="6"/>
        <v>47.64886192118724</v>
      </c>
      <c r="AI99">
        <f t="shared" si="6"/>
        <v>0</v>
      </c>
      <c r="AJ99">
        <f t="shared" si="6"/>
        <v>0</v>
      </c>
      <c r="AK99">
        <f t="shared" si="6"/>
        <v>0.53392750000000022</v>
      </c>
      <c r="AL99">
        <f t="shared" si="6"/>
        <v>-0.21375</v>
      </c>
      <c r="AM99">
        <f t="shared" si="6"/>
        <v>0</v>
      </c>
      <c r="AN99">
        <f t="shared" si="6"/>
        <v>0</v>
      </c>
      <c r="AO99">
        <f t="shared" si="6"/>
        <v>0.2430225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45574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6.1124599999999996</v>
      </c>
      <c r="E3">
        <f>GT_NG!Q3</f>
        <v>7.889449003517</v>
      </c>
      <c r="F3">
        <f>GT_Spot!Q3</f>
        <v>0</v>
      </c>
      <c r="G3">
        <f>PPCL_NG!Q3</f>
        <v>20.09</v>
      </c>
      <c r="H3">
        <f>PPCL_Spot!Q3</f>
        <v>4.3499999999999996</v>
      </c>
      <c r="I3">
        <f>Bawana_NG!Q3</f>
        <v>76.698157357357374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656.92966578529229</v>
      </c>
      <c r="P3" s="37">
        <v>68.797387903868781</v>
      </c>
      <c r="Q3" s="37">
        <v>22.222539718825008</v>
      </c>
      <c r="R3" s="39">
        <v>0</v>
      </c>
      <c r="S3" s="39">
        <v>0</v>
      </c>
      <c r="T3" s="38">
        <f>SUMPRODUCT(LTA!J3:AN3,LTA!J$101:AN$101,LTA!J$104:AN$104)</f>
        <v>14</v>
      </c>
      <c r="U3" s="38">
        <f>SUMPRODUCT(LTA!J3:AN3,LTA!J$102:AN$102,LTA!J$104:AN$104)</f>
        <v>7.34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143.09</v>
      </c>
      <c r="AB3" s="76">
        <f>-STOA!O3</f>
        <v>0</v>
      </c>
      <c r="AC3">
        <f>SUMIF(B3:AB3,"&gt;0")*$AC$2-SUMIF(B3:AB3,"&lt;0")*($AC$2/(1-$AC$2))+SUMIF(AI3:AR3,"&gt;0")*$AC$2-SUMIF(AI3:AR3,"&lt;0")*($AC$2/(1-$AC$2))</f>
        <v>9.3237451420584279</v>
      </c>
      <c r="AD3">
        <f>SUM(B3:AB3,AI3:AV3)-AC3</f>
        <v>1100.6459146268021</v>
      </c>
      <c r="AE3">
        <f>'IDT-1'!C3</f>
        <v>0</v>
      </c>
      <c r="AF3" s="25"/>
      <c r="AG3">
        <f>SUM(AD3:AF3)</f>
        <v>1100.6459146268021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82.45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6.1124599999999996</v>
      </c>
      <c r="E4">
        <f>GT_NG!Q4</f>
        <v>7.889449003517</v>
      </c>
      <c r="F4">
        <f>GT_Spot!Q4</f>
        <v>0</v>
      </c>
      <c r="G4">
        <f>PPCL_NG!Q4</f>
        <v>20.09</v>
      </c>
      <c r="H4">
        <f>PPCL_Spot!Q4</f>
        <v>4.3499999999999996</v>
      </c>
      <c r="I4">
        <f>Bawana_NG!Q4</f>
        <v>76.698157357357374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660.54658880188117</v>
      </c>
      <c r="P4" s="37">
        <v>68.797387903868781</v>
      </c>
      <c r="Q4" s="37">
        <v>22.222539718825008</v>
      </c>
      <c r="R4" s="39">
        <v>0</v>
      </c>
      <c r="S4" s="39">
        <v>0</v>
      </c>
      <c r="T4" s="38">
        <f>SUMPRODUCT(LTA!J4:AN4,LTA!J$101:AN$101,LTA!J$104:AN$104)</f>
        <v>14</v>
      </c>
      <c r="U4" s="38">
        <f>SUMPRODUCT(LTA!J4:AN4,LTA!J$102:AN$102,LTA!J$104:AN$104)</f>
        <v>7.34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143.09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9.2319912953977727</v>
      </c>
      <c r="AD4">
        <f t="shared" ref="AD4:AD67" si="1">SUM(B4:AB4,AI4:AV4)-AC4</f>
        <v>1089.8145914900515</v>
      </c>
      <c r="AE4">
        <f>'IDT-1'!C4</f>
        <v>0</v>
      </c>
      <c r="AF4" s="25"/>
      <c r="AG4">
        <f t="shared" ref="AG4:AG67" si="2">SUM(AD4:AF4)</f>
        <v>1089.8145914900515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67.91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6.1124599999999996</v>
      </c>
      <c r="E5">
        <f>GT_NG!Q5</f>
        <v>7.889449003517</v>
      </c>
      <c r="F5">
        <f>GT_Spot!Q5</f>
        <v>0</v>
      </c>
      <c r="G5">
        <f>PPCL_NG!Q5</f>
        <v>20.09</v>
      </c>
      <c r="H5">
        <f>PPCL_Spot!Q5</f>
        <v>4.3499999999999996</v>
      </c>
      <c r="I5">
        <f>Bawana_NG!Q5</f>
        <v>76.696928928928941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658.30231329463481</v>
      </c>
      <c r="P5" s="37">
        <v>68.797387903868781</v>
      </c>
      <c r="Q5" s="37">
        <v>22.222539718825008</v>
      </c>
      <c r="R5" s="39">
        <v>0</v>
      </c>
      <c r="S5" s="39">
        <v>0</v>
      </c>
      <c r="T5" s="38">
        <f>SUMPRODUCT(LTA!J5:AN5,LTA!J$101:AN$101,LTA!J$104:AN$104)</f>
        <v>14</v>
      </c>
      <c r="U5" s="38">
        <f>SUMPRODUCT(LTA!J5:AN5,LTA!J$102:AN$102,LTA!J$104:AN$104)</f>
        <v>7.34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143.09</v>
      </c>
      <c r="AB5" s="76">
        <f>-STOA!O5</f>
        <v>0</v>
      </c>
      <c r="AC5">
        <f t="shared" si="0"/>
        <v>9.0500850623381055</v>
      </c>
      <c r="AD5">
        <f t="shared" si="1"/>
        <v>1068.3409937874364</v>
      </c>
      <c r="AE5">
        <f>'IDT-1'!C5</f>
        <v>0</v>
      </c>
      <c r="AF5" s="25"/>
      <c r="AG5">
        <f t="shared" si="2"/>
        <v>1068.3409937874364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48.5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6.1124599999999996</v>
      </c>
      <c r="E6">
        <f>GT_NG!Q6</f>
        <v>7.889449003517</v>
      </c>
      <c r="F6">
        <f>GT_Spot!Q6</f>
        <v>0</v>
      </c>
      <c r="G6">
        <f>PPCL_NG!Q6</f>
        <v>20.09</v>
      </c>
      <c r="H6">
        <f>PPCL_Spot!Q6</f>
        <v>4.3499999999999996</v>
      </c>
      <c r="I6">
        <f>Bawana_NG!Q6</f>
        <v>76.696928928928941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658.30231329463481</v>
      </c>
      <c r="P6" s="37">
        <v>68.797387903868781</v>
      </c>
      <c r="Q6" s="37">
        <v>22.222539718825008</v>
      </c>
      <c r="R6" s="39">
        <v>0</v>
      </c>
      <c r="S6" s="39">
        <v>0</v>
      </c>
      <c r="T6" s="38">
        <f>SUMPRODUCT(LTA!J6:AN6,LTA!J$101:AN$101,LTA!J$104:AN$104)</f>
        <v>14</v>
      </c>
      <c r="U6" s="38">
        <f>SUMPRODUCT(LTA!J6:AN6,LTA!J$102:AN$102,LTA!J$104:AN$104)</f>
        <v>7.34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130.47999999999999</v>
      </c>
      <c r="AB6" s="76">
        <f>-STOA!O6</f>
        <v>0</v>
      </c>
      <c r="AC6">
        <f t="shared" si="0"/>
        <v>8.8219410623381069</v>
      </c>
      <c r="AD6">
        <f t="shared" si="1"/>
        <v>1041.4091377874365</v>
      </c>
      <c r="AE6">
        <f>'IDT-1'!C6</f>
        <v>0</v>
      </c>
      <c r="AF6" s="25"/>
      <c r="AG6">
        <f t="shared" si="2"/>
        <v>1041.4091377874365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33.950000000000003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6.1124599999999996</v>
      </c>
      <c r="E7">
        <f>GT_NG!Q7</f>
        <v>7.889449003517</v>
      </c>
      <c r="F7">
        <f>GT_Spot!Q7</f>
        <v>0</v>
      </c>
      <c r="G7">
        <f>PPCL_NG!Q7</f>
        <v>20.09</v>
      </c>
      <c r="H7">
        <f>PPCL_Spot!Q7</f>
        <v>4.3499999999999996</v>
      </c>
      <c r="I7">
        <f>Bawana_NG!Q7</f>
        <v>76.696928928928941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652.62257527500958</v>
      </c>
      <c r="P7" s="37">
        <v>68.797387903868781</v>
      </c>
      <c r="Q7" s="37">
        <v>22.222539718825008</v>
      </c>
      <c r="R7" s="39">
        <v>0</v>
      </c>
      <c r="S7" s="39">
        <v>0</v>
      </c>
      <c r="T7" s="38">
        <f>SUMPRODUCT(LTA!J7:AN7,LTA!J$101:AN$101,LTA!J$104:AN$104)</f>
        <v>14</v>
      </c>
      <c r="U7" s="38">
        <f>SUMPRODUCT(LTA!J7:AN7,LTA!J$102:AN$102,LTA!J$104:AN$104)</f>
        <v>7.34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48.5</v>
      </c>
      <c r="AB7" s="76">
        <f>-STOA!O7</f>
        <v>0</v>
      </c>
      <c r="AC7">
        <f t="shared" si="0"/>
        <v>8.6560432629732542</v>
      </c>
      <c r="AD7">
        <f t="shared" si="1"/>
        <v>1021.825297567176</v>
      </c>
      <c r="AE7">
        <f>'IDT-1'!C7</f>
        <v>0</v>
      </c>
      <c r="AF7" s="25"/>
      <c r="AG7">
        <f t="shared" si="2"/>
        <v>1021.825297567176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101.86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6.1124599999999996</v>
      </c>
      <c r="E8">
        <f>GT_NG!Q8</f>
        <v>7.889449003517</v>
      </c>
      <c r="F8">
        <f>GT_Spot!Q8</f>
        <v>0</v>
      </c>
      <c r="G8">
        <f>PPCL_NG!Q8</f>
        <v>20.09</v>
      </c>
      <c r="H8">
        <f>PPCL_Spot!Q8</f>
        <v>4.3499999999999996</v>
      </c>
      <c r="I8">
        <f>Bawana_NG!Q8</f>
        <v>76.696928928928941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652.62257527500958</v>
      </c>
      <c r="P8" s="37">
        <v>68.797387903868781</v>
      </c>
      <c r="Q8" s="37">
        <v>22.222539718825008</v>
      </c>
      <c r="R8" s="39">
        <v>0</v>
      </c>
      <c r="S8" s="39">
        <v>0</v>
      </c>
      <c r="T8" s="38">
        <f>SUMPRODUCT(LTA!J8:AN8,LTA!J$101:AN$101,LTA!J$104:AN$104)</f>
        <v>14</v>
      </c>
      <c r="U8" s="38">
        <f>SUMPRODUCT(LTA!J8:AN8,LTA!J$102:AN$102,LTA!J$104:AN$104)</f>
        <v>7.34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48.5</v>
      </c>
      <c r="AB8" s="76">
        <f>-STOA!O8</f>
        <v>0</v>
      </c>
      <c r="AC8">
        <f t="shared" si="0"/>
        <v>8.5338232629732538</v>
      </c>
      <c r="AD8">
        <f t="shared" si="1"/>
        <v>1007.3975175671761</v>
      </c>
      <c r="AE8">
        <f>'IDT-1'!C8</f>
        <v>0</v>
      </c>
      <c r="AF8" s="25"/>
      <c r="AG8">
        <f t="shared" si="2"/>
        <v>1007.3975175671761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87.31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6.1124599999999996</v>
      </c>
      <c r="E9">
        <f>GT_NG!Q9</f>
        <v>7.889449003517</v>
      </c>
      <c r="F9">
        <f>GT_Spot!Q9</f>
        <v>0</v>
      </c>
      <c r="G9">
        <f>PPCL_NG!Q9</f>
        <v>20.09</v>
      </c>
      <c r="H9">
        <f>PPCL_Spot!Q9</f>
        <v>4.3499999999999996</v>
      </c>
      <c r="I9">
        <f>Bawana_NG!Q9</f>
        <v>76.696682956363816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652.58701527500955</v>
      </c>
      <c r="P9" s="37">
        <v>68.797387903868781</v>
      </c>
      <c r="Q9" s="37">
        <v>22.222539718825008</v>
      </c>
      <c r="R9" s="39">
        <v>0</v>
      </c>
      <c r="S9" s="39">
        <v>0</v>
      </c>
      <c r="T9" s="38">
        <f>SUMPRODUCT(LTA!J9:AN9,LTA!J$101:AN$101,LTA!J$104:AN$104)</f>
        <v>14</v>
      </c>
      <c r="U9" s="38">
        <f>SUMPRODUCT(LTA!J9:AN9,LTA!J$102:AN$102,LTA!J$104:AN$104)</f>
        <v>7.34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48.5</v>
      </c>
      <c r="AB9" s="76">
        <f>-STOA!O9</f>
        <v>0</v>
      </c>
      <c r="AC9">
        <f t="shared" si="0"/>
        <v>8.3705624928037068</v>
      </c>
      <c r="AD9">
        <f t="shared" si="1"/>
        <v>988.12497236478043</v>
      </c>
      <c r="AE9">
        <f>'IDT-1'!C9</f>
        <v>0</v>
      </c>
      <c r="AF9" s="25"/>
      <c r="AG9">
        <f t="shared" si="2"/>
        <v>988.12497236478043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67.91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6.1124599999999996</v>
      </c>
      <c r="E10">
        <f>GT_NG!Q10</f>
        <v>7.889449003517</v>
      </c>
      <c r="F10">
        <f>GT_Spot!Q10</f>
        <v>0</v>
      </c>
      <c r="G10">
        <f>PPCL_NG!Q10</f>
        <v>20.09</v>
      </c>
      <c r="H10">
        <f>PPCL_Spot!Q10</f>
        <v>4.3499999999999996</v>
      </c>
      <c r="I10">
        <f>Bawana_NG!Q10</f>
        <v>76.696682956363816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652.58701527500955</v>
      </c>
      <c r="P10" s="37">
        <v>68.797387903868781</v>
      </c>
      <c r="Q10" s="37">
        <v>22.222539718825008</v>
      </c>
      <c r="R10" s="39">
        <v>0</v>
      </c>
      <c r="S10" s="39">
        <v>0</v>
      </c>
      <c r="T10" s="38">
        <f>SUMPRODUCT(LTA!J10:AN10,LTA!J$101:AN$101,LTA!J$104:AN$104)</f>
        <v>14</v>
      </c>
      <c r="U10" s="38">
        <f>SUMPRODUCT(LTA!J10:AN10,LTA!J$102:AN$102,LTA!J$104:AN$104)</f>
        <v>7.34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48.5</v>
      </c>
      <c r="AB10" s="76">
        <f>-STOA!O10</f>
        <v>0</v>
      </c>
      <c r="AC10">
        <f t="shared" si="0"/>
        <v>8.2076024928037068</v>
      </c>
      <c r="AD10">
        <f t="shared" si="1"/>
        <v>968.88793236478045</v>
      </c>
      <c r="AE10">
        <f>'IDT-1'!C10</f>
        <v>0</v>
      </c>
      <c r="AF10" s="25"/>
      <c r="AG10">
        <f t="shared" si="2"/>
        <v>968.88793236478045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48.51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6.1124599999999996</v>
      </c>
      <c r="E11">
        <f>GT_NG!Q11</f>
        <v>8.11164910281971</v>
      </c>
      <c r="F11">
        <f>GT_Spot!Q11</f>
        <v>0</v>
      </c>
      <c r="G11">
        <f>PPCL_NG!Q11</f>
        <v>20.09</v>
      </c>
      <c r="H11">
        <f>PPCL_Spot!Q11</f>
        <v>4.3499999999999996</v>
      </c>
      <c r="I11">
        <f>Bawana_NG!Q11</f>
        <v>86.696405919661757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652.58701527500955</v>
      </c>
      <c r="P11" s="37">
        <v>68.797387903868781</v>
      </c>
      <c r="Q11" s="37">
        <v>22.222539718825008</v>
      </c>
      <c r="R11" s="39">
        <v>0</v>
      </c>
      <c r="S11" s="39">
        <v>0</v>
      </c>
      <c r="T11" s="38">
        <f>SUMPRODUCT(LTA!J11:AN11,LTA!J$101:AN$101,LTA!J$104:AN$104)</f>
        <v>14</v>
      </c>
      <c r="U11" s="38">
        <f>SUMPRODUCT(LTA!J11:AN11,LTA!J$102:AN$102,LTA!J$104:AN$104)</f>
        <v>7.34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48.5</v>
      </c>
      <c r="AB11" s="76">
        <f>-STOA!O11</f>
        <v>0</v>
      </c>
      <c r="AC11">
        <f t="shared" si="0"/>
        <v>8.1304226465295528</v>
      </c>
      <c r="AD11">
        <f t="shared" si="1"/>
        <v>959.77703527365543</v>
      </c>
      <c r="AE11">
        <f>'IDT-1'!C11</f>
        <v>0</v>
      </c>
      <c r="AF11" s="25"/>
      <c r="AG11">
        <f t="shared" si="2"/>
        <v>959.77703527365543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29.1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6.1124599999999996</v>
      </c>
      <c r="E12">
        <f>GT_NG!Q12</f>
        <v>8.11164910281971</v>
      </c>
      <c r="F12">
        <f>GT_Spot!Q12</f>
        <v>0</v>
      </c>
      <c r="G12">
        <f>PPCL_NG!Q12</f>
        <v>20.09</v>
      </c>
      <c r="H12">
        <f>PPCL_Spot!Q12</f>
        <v>4.3499999999999996</v>
      </c>
      <c r="I12">
        <f>Bawana_NG!Q12</f>
        <v>101.69603090972954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652.58701527500955</v>
      </c>
      <c r="P12" s="37">
        <v>68.797387903868781</v>
      </c>
      <c r="Q12" s="37">
        <v>22.222539718825008</v>
      </c>
      <c r="R12" s="39">
        <v>0</v>
      </c>
      <c r="S12" s="39">
        <v>0</v>
      </c>
      <c r="T12" s="38">
        <f>SUMPRODUCT(LTA!J12:AN12,LTA!J$101:AN$101,LTA!J$104:AN$104)</f>
        <v>14</v>
      </c>
      <c r="U12" s="38">
        <f>SUMPRODUCT(LTA!J12:AN12,LTA!J$102:AN$102,LTA!J$104:AN$104)</f>
        <v>7.34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48.5</v>
      </c>
      <c r="AB12" s="76">
        <f>-STOA!O12</f>
        <v>0</v>
      </c>
      <c r="AC12">
        <f t="shared" si="0"/>
        <v>8.0119794964461217</v>
      </c>
      <c r="AD12">
        <f t="shared" si="1"/>
        <v>945.7951034138066</v>
      </c>
      <c r="AE12">
        <f>'IDT-1'!C12</f>
        <v>0</v>
      </c>
      <c r="AF12" s="25"/>
      <c r="AG12">
        <f t="shared" si="2"/>
        <v>945.7951034138066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6.1124599999999996</v>
      </c>
      <c r="E13">
        <f>GT_NG!Q13</f>
        <v>8.11164910281971</v>
      </c>
      <c r="F13">
        <f>GT_Spot!Q13</f>
        <v>0</v>
      </c>
      <c r="G13">
        <f>PPCL_NG!Q13</f>
        <v>20.09</v>
      </c>
      <c r="H13">
        <f>PPCL_Spot!Q13</f>
        <v>4.3499999999999996</v>
      </c>
      <c r="I13">
        <f>Bawana_NG!Q13</f>
        <v>96.696150937388069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652.58701527500955</v>
      </c>
      <c r="P13" s="37">
        <v>68.797387903868781</v>
      </c>
      <c r="Q13" s="37">
        <v>22.222539718825008</v>
      </c>
      <c r="R13" s="39">
        <v>0</v>
      </c>
      <c r="S13" s="39">
        <v>0</v>
      </c>
      <c r="T13" s="38">
        <f>SUMPRODUCT(LTA!J13:AN13,LTA!J$101:AN$101,LTA!J$104:AN$104)</f>
        <v>14</v>
      </c>
      <c r="U13" s="38">
        <f>SUMPRODUCT(LTA!J13:AN13,LTA!J$102:AN$102,LTA!J$104:AN$104)</f>
        <v>7.34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48.5</v>
      </c>
      <c r="AB13" s="76">
        <f>-STOA!O13</f>
        <v>0</v>
      </c>
      <c r="AC13">
        <f t="shared" si="0"/>
        <v>7.9699805046784533</v>
      </c>
      <c r="AD13">
        <f t="shared" si="1"/>
        <v>940.83722243323268</v>
      </c>
      <c r="AE13">
        <f>'IDT-1'!C13</f>
        <v>0</v>
      </c>
      <c r="AF13" s="25"/>
      <c r="AG13">
        <f t="shared" si="2"/>
        <v>940.83722243323268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6.1124599999999996</v>
      </c>
      <c r="E14">
        <f>GT_NG!Q14</f>
        <v>8.11164910281971</v>
      </c>
      <c r="F14">
        <f>GT_Spot!Q14</f>
        <v>0</v>
      </c>
      <c r="G14">
        <f>PPCL_NG!Q14</f>
        <v>20.09</v>
      </c>
      <c r="H14">
        <f>PPCL_Spot!Q14</f>
        <v>4.3499999999999996</v>
      </c>
      <c r="I14">
        <f>Bawana_NG!Q14</f>
        <v>101.69603090972954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655.59388618722983</v>
      </c>
      <c r="P14" s="37">
        <v>68.797387903868781</v>
      </c>
      <c r="Q14" s="37">
        <v>22.222539718825008</v>
      </c>
      <c r="R14" s="39">
        <v>0</v>
      </c>
      <c r="S14" s="39">
        <v>0</v>
      </c>
      <c r="T14" s="38">
        <f>SUMPRODUCT(LTA!J14:AN14,LTA!J$101:AN$101,LTA!J$104:AN$104)</f>
        <v>14</v>
      </c>
      <c r="U14" s="38">
        <f>SUMPRODUCT(LTA!J14:AN14,LTA!J$102:AN$102,LTA!J$104:AN$104)</f>
        <v>7.34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48.5</v>
      </c>
      <c r="AB14" s="76">
        <f>-STOA!O14</f>
        <v>0</v>
      </c>
      <c r="AC14">
        <f t="shared" si="0"/>
        <v>8.0372372121087707</v>
      </c>
      <c r="AD14">
        <f t="shared" si="1"/>
        <v>948.77671661036413</v>
      </c>
      <c r="AE14">
        <f>'IDT-1'!C14</f>
        <v>0</v>
      </c>
      <c r="AF14" s="25"/>
      <c r="AG14">
        <f t="shared" si="2"/>
        <v>948.77671661036413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6.1124599999999996</v>
      </c>
      <c r="E15">
        <f>GT_NG!Q15</f>
        <v>8.11164910281971</v>
      </c>
      <c r="F15">
        <f>GT_Spot!Q15</f>
        <v>0</v>
      </c>
      <c r="G15">
        <f>PPCL_NG!Q15</f>
        <v>20.09</v>
      </c>
      <c r="H15">
        <f>PPCL_Spot!Q15</f>
        <v>4.5116112897463383</v>
      </c>
      <c r="I15">
        <f>Bawana_NG!Q15</f>
        <v>76.696682956363816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665.69398171218677</v>
      </c>
      <c r="P15" s="37">
        <v>68.797387903868781</v>
      </c>
      <c r="Q15" s="37">
        <v>22.222539718825008</v>
      </c>
      <c r="R15" s="39">
        <v>0</v>
      </c>
      <c r="S15" s="39">
        <v>0</v>
      </c>
      <c r="T15" s="38">
        <f>SUMPRODUCT(LTA!J15:AN15,LTA!J$101:AN$101,LTA!J$104:AN$104)</f>
        <v>14</v>
      </c>
      <c r="U15" s="38">
        <f>SUMPRODUCT(LTA!J15:AN15,LTA!J$102:AN$102,LTA!J$104:AN$104)</f>
        <v>7.34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48.5</v>
      </c>
      <c r="AB15" s="76">
        <f>-STOA!O15</f>
        <v>0</v>
      </c>
      <c r="AC15">
        <f t="shared" si="0"/>
        <v>7.9134410265440076</v>
      </c>
      <c r="AD15">
        <f t="shared" si="1"/>
        <v>934.16287165726646</v>
      </c>
      <c r="AE15">
        <f>'IDT-1'!C15</f>
        <v>0</v>
      </c>
      <c r="AF15" s="25"/>
      <c r="AG15">
        <f t="shared" si="2"/>
        <v>934.16287165726646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6.1124599999999996</v>
      </c>
      <c r="E16">
        <f>GT_NG!Q16</f>
        <v>8.11164910281971</v>
      </c>
      <c r="F16">
        <f>GT_Spot!Q16</f>
        <v>0</v>
      </c>
      <c r="G16">
        <f>PPCL_NG!Q16</f>
        <v>20.09</v>
      </c>
      <c r="H16">
        <f>PPCL_Spot!Q16</f>
        <v>4.5116112897463383</v>
      </c>
      <c r="I16">
        <f>Bawana_NG!Q16</f>
        <v>56.697401823763926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665.69398171218677</v>
      </c>
      <c r="P16" s="37">
        <v>68.797387903868781</v>
      </c>
      <c r="Q16" s="37">
        <v>22.222539718825008</v>
      </c>
      <c r="R16" s="39">
        <v>0</v>
      </c>
      <c r="S16" s="39">
        <v>0</v>
      </c>
      <c r="T16" s="38">
        <f>SUMPRODUCT(LTA!J16:AN16,LTA!J$101:AN$101,LTA!J$104:AN$104)</f>
        <v>14</v>
      </c>
      <c r="U16" s="38">
        <f>SUMPRODUCT(LTA!J16:AN16,LTA!J$102:AN$102,LTA!J$104:AN$104)</f>
        <v>7.34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48.5</v>
      </c>
      <c r="AB16" s="76">
        <f>-STOA!O16</f>
        <v>0</v>
      </c>
      <c r="AC16">
        <f t="shared" si="0"/>
        <v>7.7454470650301683</v>
      </c>
      <c r="AD16">
        <f t="shared" si="1"/>
        <v>914.33158448618042</v>
      </c>
      <c r="AE16">
        <f>'IDT-1'!C16</f>
        <v>0</v>
      </c>
      <c r="AF16" s="25"/>
      <c r="AG16">
        <f t="shared" si="2"/>
        <v>914.33158448618042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6.1124599999999996</v>
      </c>
      <c r="E17">
        <f>GT_NG!Q17</f>
        <v>8.11164910281971</v>
      </c>
      <c r="F17">
        <f>GT_Spot!Q17</f>
        <v>0</v>
      </c>
      <c r="G17">
        <f>PPCL_NG!Q17</f>
        <v>20.09</v>
      </c>
      <c r="H17">
        <f>PPCL_Spot!Q17</f>
        <v>4.5116112897463383</v>
      </c>
      <c r="I17">
        <f>Bawana_NG!Q17</f>
        <v>48.445517624202047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674.07001599056252</v>
      </c>
      <c r="P17" s="37">
        <v>68.797387903868781</v>
      </c>
      <c r="Q17" s="37">
        <v>22.222539718825008</v>
      </c>
      <c r="R17" s="39">
        <v>0</v>
      </c>
      <c r="S17" s="39">
        <v>0</v>
      </c>
      <c r="T17" s="38">
        <f>SUMPRODUCT(LTA!J17:AN17,LTA!J$101:AN$101,LTA!J$104:AN$104)</f>
        <v>14</v>
      </c>
      <c r="U17" s="38">
        <f>SUMPRODUCT(LTA!J17:AN17,LTA!J$102:AN$102,LTA!J$104:AN$104)</f>
        <v>7.34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48.5</v>
      </c>
      <c r="AB17" s="76">
        <f>-STOA!O17</f>
        <v>0</v>
      </c>
      <c r="AC17">
        <f t="shared" si="0"/>
        <v>7.7464899256922051</v>
      </c>
      <c r="AD17">
        <f t="shared" si="1"/>
        <v>914.45469170433228</v>
      </c>
      <c r="AE17">
        <f>'IDT-1'!C17</f>
        <v>0</v>
      </c>
      <c r="AF17" s="25"/>
      <c r="AG17">
        <f t="shared" si="2"/>
        <v>914.45469170433228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6.1124599999999996</v>
      </c>
      <c r="E18">
        <f>GT_NG!Q18</f>
        <v>8.11164910281971</v>
      </c>
      <c r="F18">
        <f>GT_Spot!Q18</f>
        <v>0</v>
      </c>
      <c r="G18">
        <f>PPCL_NG!Q18</f>
        <v>20.09</v>
      </c>
      <c r="H18">
        <f>PPCL_Spot!Q18</f>
        <v>4.5116112897463383</v>
      </c>
      <c r="I18">
        <f>Bawana_NG!Q18</f>
        <v>48.445517624202047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670.27699869966182</v>
      </c>
      <c r="P18" s="37">
        <v>68.797387903868781</v>
      </c>
      <c r="Q18" s="37">
        <v>22.222539718825008</v>
      </c>
      <c r="R18" s="39">
        <v>0</v>
      </c>
      <c r="S18" s="39">
        <v>0</v>
      </c>
      <c r="T18" s="38">
        <f>SUMPRODUCT(LTA!J18:AN18,LTA!J$101:AN$101,LTA!J$104:AN$104)</f>
        <v>14</v>
      </c>
      <c r="U18" s="38">
        <f>SUMPRODUCT(LTA!J18:AN18,LTA!J$102:AN$102,LTA!J$104:AN$104)</f>
        <v>7.34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0</v>
      </c>
      <c r="AA18" s="76">
        <f>STOA!I18</f>
        <v>48.5</v>
      </c>
      <c r="AB18" s="76">
        <f>-STOA!O18</f>
        <v>0</v>
      </c>
      <c r="AC18">
        <f t="shared" si="0"/>
        <v>7.7146285804486396</v>
      </c>
      <c r="AD18">
        <f t="shared" si="1"/>
        <v>910.69353575867513</v>
      </c>
      <c r="AE18">
        <f>'IDT-1'!C18</f>
        <v>0</v>
      </c>
      <c r="AF18" s="25"/>
      <c r="AG18">
        <f t="shared" si="2"/>
        <v>910.69353575867513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6.1124599999999996</v>
      </c>
      <c r="E19">
        <f>GT_NG!Q19</f>
        <v>8.11164910281971</v>
      </c>
      <c r="F19">
        <f>GT_Spot!Q19</f>
        <v>0</v>
      </c>
      <c r="G19">
        <f>PPCL_NG!Q19</f>
        <v>20.09</v>
      </c>
      <c r="H19">
        <f>PPCL_Spot!Q19</f>
        <v>4.5116112897463383</v>
      </c>
      <c r="I19">
        <f>Bawana_NG!Q19</f>
        <v>48.445517624202047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635.32478128374044</v>
      </c>
      <c r="P19" s="37">
        <v>68.797387903868781</v>
      </c>
      <c r="Q19" s="37">
        <v>22.222539718825008</v>
      </c>
      <c r="R19" s="39">
        <v>0</v>
      </c>
      <c r="S19" s="39">
        <v>0</v>
      </c>
      <c r="T19" s="38">
        <f>SUMPRODUCT(LTA!J19:AN19,LTA!J$101:AN$101,LTA!J$104:AN$104)</f>
        <v>14</v>
      </c>
      <c r="U19" s="38">
        <f>SUMPRODUCT(LTA!J19:AN19,LTA!J$102:AN$102,LTA!J$104:AN$104)</f>
        <v>7.34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48.5</v>
      </c>
      <c r="AB19" s="76">
        <f>-STOA!O19</f>
        <v>0</v>
      </c>
      <c r="AC19">
        <f t="shared" si="0"/>
        <v>7.421029954154899</v>
      </c>
      <c r="AD19">
        <f t="shared" si="1"/>
        <v>876.03491696904746</v>
      </c>
      <c r="AE19">
        <f>'IDT-1'!C19</f>
        <v>0</v>
      </c>
      <c r="AF19" s="25"/>
      <c r="AG19">
        <f t="shared" si="2"/>
        <v>876.03491696904746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6.1124599999999996</v>
      </c>
      <c r="E20">
        <f>GT_NG!Q20</f>
        <v>8.11164910281971</v>
      </c>
      <c r="F20">
        <f>GT_Spot!Q20</f>
        <v>0</v>
      </c>
      <c r="G20">
        <f>PPCL_NG!Q20</f>
        <v>20.09</v>
      </c>
      <c r="H20">
        <f>PPCL_Spot!Q20</f>
        <v>4.5116112897463383</v>
      </c>
      <c r="I20">
        <f>Bawana_NG!Q20</f>
        <v>48.445517624202047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622.96322185847373</v>
      </c>
      <c r="P20" s="37">
        <v>68.797387903868781</v>
      </c>
      <c r="Q20" s="37">
        <v>22.222539718825008</v>
      </c>
      <c r="R20" s="39">
        <v>0</v>
      </c>
      <c r="S20" s="39">
        <v>0</v>
      </c>
      <c r="T20" s="38">
        <f>SUMPRODUCT(LTA!J20:AN20,LTA!J$101:AN$101,LTA!J$104:AN$104)</f>
        <v>14</v>
      </c>
      <c r="U20" s="38">
        <f>SUMPRODUCT(LTA!J20:AN20,LTA!J$102:AN$102,LTA!J$104:AN$104)</f>
        <v>7.34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48.5</v>
      </c>
      <c r="AB20" s="76">
        <f>-STOA!O20</f>
        <v>0</v>
      </c>
      <c r="AC20">
        <f t="shared" si="0"/>
        <v>7.3171928549826584</v>
      </c>
      <c r="AD20">
        <f t="shared" si="1"/>
        <v>863.77719464295296</v>
      </c>
      <c r="AE20">
        <f>'IDT-1'!C20</f>
        <v>0</v>
      </c>
      <c r="AF20" s="25"/>
      <c r="AG20">
        <f t="shared" si="2"/>
        <v>863.77719464295296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6.1124599999999996</v>
      </c>
      <c r="E21">
        <f>GT_NG!Q21</f>
        <v>8.11164910281971</v>
      </c>
      <c r="F21">
        <f>GT_Spot!Q21</f>
        <v>0</v>
      </c>
      <c r="G21">
        <f>PPCL_NG!Q21</f>
        <v>20.09</v>
      </c>
      <c r="H21">
        <f>PPCL_Spot!Q21</f>
        <v>4.5116112897463383</v>
      </c>
      <c r="I21">
        <f>Bawana_NG!Q21</f>
        <v>48.445517624202047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615.75322185847358</v>
      </c>
      <c r="P21" s="37">
        <v>68.797387903868781</v>
      </c>
      <c r="Q21" s="37">
        <v>22.222539718825008</v>
      </c>
      <c r="R21" s="39">
        <v>0</v>
      </c>
      <c r="S21" s="39">
        <v>0</v>
      </c>
      <c r="T21" s="38">
        <f>SUMPRODUCT(LTA!J21:AN21,LTA!J$101:AN$101,LTA!J$104:AN$104)</f>
        <v>14</v>
      </c>
      <c r="U21" s="38">
        <f>SUMPRODUCT(LTA!J21:AN21,LTA!J$102:AN$102,LTA!J$104:AN$104)</f>
        <v>7.34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48.5</v>
      </c>
      <c r="AB21" s="76">
        <f>-STOA!O21</f>
        <v>0</v>
      </c>
      <c r="AC21">
        <f t="shared" si="0"/>
        <v>7.2566288549826581</v>
      </c>
      <c r="AD21">
        <f t="shared" si="1"/>
        <v>856.62775864295293</v>
      </c>
      <c r="AE21">
        <f>'IDT-1'!C21</f>
        <v>0</v>
      </c>
      <c r="AF21" s="25"/>
      <c r="AG21">
        <f t="shared" si="2"/>
        <v>856.62775864295293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6.1124599999999996</v>
      </c>
      <c r="E22">
        <f>GT_NG!Q22</f>
        <v>8.11164910281971</v>
      </c>
      <c r="F22">
        <f>GT_Spot!Q22</f>
        <v>0</v>
      </c>
      <c r="G22">
        <f>PPCL_NG!Q22</f>
        <v>20.09</v>
      </c>
      <c r="H22">
        <f>PPCL_Spot!Q22</f>
        <v>4.5116112897463383</v>
      </c>
      <c r="I22">
        <f>Bawana_NG!Q22</f>
        <v>48.445517624202047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622.4932218584737</v>
      </c>
      <c r="P22" s="37">
        <v>63.707581153422687</v>
      </c>
      <c r="Q22" s="37">
        <v>22.222539718825008</v>
      </c>
      <c r="R22" s="39">
        <v>0</v>
      </c>
      <c r="S22" s="39">
        <v>0</v>
      </c>
      <c r="T22" s="38">
        <f>SUMPRODUCT(LTA!J22:AN22,LTA!J$101:AN$101,LTA!J$104:AN$104)</f>
        <v>14</v>
      </c>
      <c r="U22" s="38">
        <f>SUMPRODUCT(LTA!J22:AN22,LTA!J$102:AN$102,LTA!J$104:AN$104)</f>
        <v>7.34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48.5</v>
      </c>
      <c r="AB22" s="76">
        <f>-STOA!O22</f>
        <v>0</v>
      </c>
      <c r="AC22">
        <f t="shared" si="0"/>
        <v>7.2704904782789113</v>
      </c>
      <c r="AD22">
        <f t="shared" si="1"/>
        <v>858.26409026921056</v>
      </c>
      <c r="AE22">
        <f>'IDT-1'!C22</f>
        <v>0</v>
      </c>
      <c r="AF22" s="25"/>
      <c r="AG22">
        <f t="shared" si="2"/>
        <v>858.26409026921056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6.1124599999999996</v>
      </c>
      <c r="E23">
        <f>GT_NG!Q23</f>
        <v>8.11164910281971</v>
      </c>
      <c r="F23">
        <f>GT_Spot!Q23</f>
        <v>0</v>
      </c>
      <c r="G23">
        <f>PPCL_NG!Q23</f>
        <v>20.09</v>
      </c>
      <c r="H23">
        <f>PPCL_Spot!Q23</f>
        <v>4.5116112897463383</v>
      </c>
      <c r="I23">
        <f>Bawana_NG!Q23</f>
        <v>48.445517624202047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629.57293278382531</v>
      </c>
      <c r="P23" s="37">
        <v>52.387878775609359</v>
      </c>
      <c r="Q23" s="37">
        <v>22.222539718825008</v>
      </c>
      <c r="R23" s="39">
        <v>0</v>
      </c>
      <c r="S23" s="39">
        <v>0</v>
      </c>
      <c r="T23" s="38">
        <f>SUMPRODUCT(LTA!J23:AN23,LTA!J$101:AN$101,LTA!J$104:AN$104)</f>
        <v>14</v>
      </c>
      <c r="U23" s="38">
        <f>SUMPRODUCT(LTA!J23:AN23,LTA!J$102:AN$102,LTA!J$104:AN$104)</f>
        <v>7.34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48.5</v>
      </c>
      <c r="AB23" s="76">
        <f>-STOA!O23</f>
        <v>0</v>
      </c>
      <c r="AC23">
        <f t="shared" si="0"/>
        <v>7.2348745500782341</v>
      </c>
      <c r="AD23">
        <f t="shared" si="1"/>
        <v>854.0597147449497</v>
      </c>
      <c r="AE23">
        <f>'IDT-1'!C23</f>
        <v>0</v>
      </c>
      <c r="AF23" s="25"/>
      <c r="AG23">
        <f t="shared" si="2"/>
        <v>854.0597147449497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6.1124599999999996</v>
      </c>
      <c r="E24">
        <f>GT_NG!Q24</f>
        <v>8.11164910281971</v>
      </c>
      <c r="F24">
        <f>GT_Spot!Q24</f>
        <v>0</v>
      </c>
      <c r="G24">
        <f>PPCL_NG!Q24</f>
        <v>20.09</v>
      </c>
      <c r="H24">
        <f>PPCL_Spot!Q24</f>
        <v>4.5116112897463383</v>
      </c>
      <c r="I24">
        <f>Bawana_NG!Q24</f>
        <v>48.445517624202047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630.28153672328119</v>
      </c>
      <c r="P24" s="37">
        <v>46.568068916901645</v>
      </c>
      <c r="Q24" s="37">
        <v>22.222539718825008</v>
      </c>
      <c r="R24" s="39">
        <v>0</v>
      </c>
      <c r="S24" s="39">
        <v>0</v>
      </c>
      <c r="T24" s="38">
        <f>SUMPRODUCT(LTA!J24:AN24,LTA!J$101:AN$101,LTA!J$104:AN$104)</f>
        <v>14</v>
      </c>
      <c r="U24" s="38">
        <f>SUMPRODUCT(LTA!J24:AN24,LTA!J$102:AN$102,LTA!J$104:AN$104)</f>
        <v>7.34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48.5</v>
      </c>
      <c r="AB24" s="76">
        <f>-STOA!O24</f>
        <v>0</v>
      </c>
      <c r="AC24">
        <f t="shared" si="0"/>
        <v>7.1919404203565174</v>
      </c>
      <c r="AD24">
        <f t="shared" si="1"/>
        <v>848.99144295541942</v>
      </c>
      <c r="AE24">
        <f>'IDT-1'!C24</f>
        <v>0</v>
      </c>
      <c r="AF24" s="25"/>
      <c r="AG24">
        <f t="shared" si="2"/>
        <v>848.99144295541942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6.1124599999999996</v>
      </c>
      <c r="E25">
        <f>GT_NG!Q25</f>
        <v>8.11164910281971</v>
      </c>
      <c r="F25">
        <f>GT_Spot!Q25</f>
        <v>0</v>
      </c>
      <c r="G25">
        <f>PPCL_NG!Q25</f>
        <v>20.09</v>
      </c>
      <c r="H25">
        <f>PPCL_Spot!Q25</f>
        <v>4.5116112897463383</v>
      </c>
      <c r="I25">
        <f>Bawana_NG!Q25</f>
        <v>48.445517624202047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637.22845443815311</v>
      </c>
      <c r="P25" s="37">
        <v>32.97855083926531</v>
      </c>
      <c r="Q25" s="37">
        <v>22.222539718825008</v>
      </c>
      <c r="R25" s="39">
        <v>0</v>
      </c>
      <c r="S25" s="39">
        <v>0</v>
      </c>
      <c r="T25" s="38">
        <f>SUMPRODUCT(LTA!J25:AN25,LTA!J$101:AN$101,LTA!J$104:AN$104)</f>
        <v>14</v>
      </c>
      <c r="U25" s="38">
        <f>SUMPRODUCT(LTA!J25:AN25,LTA!J$102:AN$102,LTA!J$104:AN$104)</f>
        <v>61.239999999999995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48.5</v>
      </c>
      <c r="AB25" s="76">
        <f>-STOA!O25</f>
        <v>0</v>
      </c>
      <c r="AC25">
        <f t="shared" si="0"/>
        <v>7.9277488863048582</v>
      </c>
      <c r="AD25">
        <f t="shared" si="1"/>
        <v>855.51303412670666</v>
      </c>
      <c r="AE25">
        <f>'IDT-1'!C25</f>
        <v>0</v>
      </c>
      <c r="AF25" s="25"/>
      <c r="AG25">
        <f t="shared" si="2"/>
        <v>855.51303412670666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-40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6.1124599999999996</v>
      </c>
      <c r="E26">
        <f>GT_NG!Q26</f>
        <v>8.11164910281971</v>
      </c>
      <c r="F26">
        <f>GT_Spot!Q26</f>
        <v>0</v>
      </c>
      <c r="G26">
        <f>PPCL_NG!Q26</f>
        <v>20.09</v>
      </c>
      <c r="H26">
        <f>PPCL_Spot!Q26</f>
        <v>4.5116112897463383</v>
      </c>
      <c r="I26">
        <f>Bawana_NG!Q26</f>
        <v>48.445517624202047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655.93039668582833</v>
      </c>
      <c r="P26" s="37">
        <v>32.97855083926531</v>
      </c>
      <c r="Q26" s="37">
        <v>11.64</v>
      </c>
      <c r="R26" s="39">
        <v>0</v>
      </c>
      <c r="S26" s="39">
        <v>0</v>
      </c>
      <c r="T26" s="38">
        <f>SUMPRODUCT(LTA!J26:AN26,LTA!J$101:AN$101,LTA!J$104:AN$104)</f>
        <v>14</v>
      </c>
      <c r="U26" s="38">
        <f>SUMPRODUCT(LTA!J26:AN26,LTA!J$102:AN$102,LTA!J$104:AN$104)</f>
        <v>61.239999999999995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48.5</v>
      </c>
      <c r="AB26" s="76">
        <f>-STOA!O26</f>
        <v>0</v>
      </c>
      <c r="AC26">
        <f t="shared" si="0"/>
        <v>8.0721922870712035</v>
      </c>
      <c r="AD26">
        <f t="shared" si="1"/>
        <v>854.48799325479058</v>
      </c>
      <c r="AE26">
        <f>'IDT-1'!C26</f>
        <v>0</v>
      </c>
      <c r="AF26" s="25"/>
      <c r="AG26">
        <f t="shared" si="2"/>
        <v>854.48799325479058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-49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6.1124599999999996</v>
      </c>
      <c r="E27">
        <f>GT_NG!Q27</f>
        <v>8.11164910281971</v>
      </c>
      <c r="F27">
        <f>GT_Spot!Q27</f>
        <v>0</v>
      </c>
      <c r="G27">
        <f>PPCL_NG!Q27</f>
        <v>20.09</v>
      </c>
      <c r="H27">
        <f>PPCL_Spot!Q27</f>
        <v>4.8316105368456155</v>
      </c>
      <c r="I27">
        <f>Bawana_NG!Q27</f>
        <v>48.445517624202047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675.9985048220625</v>
      </c>
      <c r="P27" s="37">
        <v>32.97855083926531</v>
      </c>
      <c r="Q27" s="37">
        <v>11.64</v>
      </c>
      <c r="R27" s="39">
        <v>5.4099999999999993</v>
      </c>
      <c r="S27" s="39">
        <v>0</v>
      </c>
      <c r="T27" s="38">
        <f>SUMPRODUCT(LTA!J27:AN27,LTA!J$101:AN$101,LTA!J$104:AN$104)</f>
        <v>14</v>
      </c>
      <c r="U27" s="38">
        <f>SUMPRODUCT(LTA!J27:AN27,LTA!J$102:AN$102,LTA!J$104:AN$104)</f>
        <v>59.430000000000007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48.5</v>
      </c>
      <c r="AB27" s="76">
        <f>-STOA!O27</f>
        <v>0</v>
      </c>
      <c r="AC27">
        <f t="shared" si="0"/>
        <v>8.3922885972396486</v>
      </c>
      <c r="AD27">
        <f t="shared" si="1"/>
        <v>864.15600432795543</v>
      </c>
      <c r="AE27">
        <f>'IDT-1'!C27</f>
        <v>0</v>
      </c>
      <c r="AF27" s="25"/>
      <c r="AG27">
        <f t="shared" si="2"/>
        <v>864.15600432795543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-63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6.1124599999999996</v>
      </c>
      <c r="E28">
        <f>GT_NG!Q28</f>
        <v>8.11164910281971</v>
      </c>
      <c r="F28">
        <f>GT_Spot!Q28</f>
        <v>0</v>
      </c>
      <c r="G28">
        <f>PPCL_NG!Q28</f>
        <v>20.09</v>
      </c>
      <c r="H28">
        <f>PPCL_Spot!Q28</f>
        <v>4.8316105368456155</v>
      </c>
      <c r="I28">
        <f>Bawana_NG!Q28</f>
        <v>48.445517624202047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684.55924815539572</v>
      </c>
      <c r="P28" s="37">
        <v>32.97855083926531</v>
      </c>
      <c r="Q28" s="37">
        <v>11.64</v>
      </c>
      <c r="R28" s="39">
        <v>12.11</v>
      </c>
      <c r="S28" s="39">
        <v>0</v>
      </c>
      <c r="T28" s="38">
        <f>SUMPRODUCT(LTA!J28:AN28,LTA!J$101:AN$101,LTA!J$104:AN$104)</f>
        <v>15</v>
      </c>
      <c r="U28" s="38">
        <f>SUMPRODUCT(LTA!J28:AN28,LTA!J$102:AN$102,LTA!J$104:AN$104)</f>
        <v>59.430000000000007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48.5</v>
      </c>
      <c r="AB28" s="76">
        <f>-STOA!O28</f>
        <v>0</v>
      </c>
      <c r="AC28">
        <f t="shared" si="0"/>
        <v>8.4187537908160905</v>
      </c>
      <c r="AD28">
        <f t="shared" si="1"/>
        <v>893.39028246771215</v>
      </c>
      <c r="AE28">
        <f>'IDT-1'!C28</f>
        <v>0</v>
      </c>
      <c r="AF28" s="25"/>
      <c r="AG28">
        <f t="shared" si="2"/>
        <v>893.39028246771215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-50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6.1124599999999996</v>
      </c>
      <c r="E29">
        <f>GT_NG!Q29</f>
        <v>8.11164910281971</v>
      </c>
      <c r="F29">
        <f>GT_Spot!Q29</f>
        <v>0</v>
      </c>
      <c r="G29">
        <f>PPCL_NG!Q29</f>
        <v>20.09</v>
      </c>
      <c r="H29">
        <f>PPCL_Spot!Q29</f>
        <v>4.8316105368456155</v>
      </c>
      <c r="I29">
        <f>Bawana_NG!Q29</f>
        <v>48.445517624202047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684.5549924246003</v>
      </c>
      <c r="P29" s="37">
        <v>32.97855083926531</v>
      </c>
      <c r="Q29" s="37">
        <v>11.64</v>
      </c>
      <c r="R29" s="39">
        <v>20.100000000000005</v>
      </c>
      <c r="S29" s="39">
        <v>0</v>
      </c>
      <c r="T29" s="38">
        <f>SUMPRODUCT(LTA!J29:AN29,LTA!J$101:AN$101,LTA!J$104:AN$104)</f>
        <v>20.57</v>
      </c>
      <c r="U29" s="38">
        <f>SUMPRODUCT(LTA!J29:AN29,LTA!J$102:AN$102,LTA!J$104:AN$104)</f>
        <v>59.430000000000007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48.5</v>
      </c>
      <c r="AB29" s="76">
        <f>-STOA!O29</f>
        <v>0</v>
      </c>
      <c r="AC29">
        <f t="shared" si="0"/>
        <v>8.36319888817963</v>
      </c>
      <c r="AD29">
        <f t="shared" si="1"/>
        <v>927.00158163955336</v>
      </c>
      <c r="AE29">
        <f>'IDT-1'!C29</f>
        <v>0</v>
      </c>
      <c r="AF29" s="25"/>
      <c r="AG29">
        <f t="shared" si="2"/>
        <v>927.00158163955336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-30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6.1124599999999996</v>
      </c>
      <c r="E30">
        <f>GT_NG!Q30</f>
        <v>8.11164910281971</v>
      </c>
      <c r="F30">
        <f>GT_Spot!Q30</f>
        <v>0</v>
      </c>
      <c r="G30">
        <f>PPCL_NG!Q30</f>
        <v>20.09</v>
      </c>
      <c r="H30">
        <f>PPCL_Spot!Q30</f>
        <v>4.8316105368456155</v>
      </c>
      <c r="I30">
        <f>Bawana_NG!Q30</f>
        <v>48.445517624202047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675.58168445358581</v>
      </c>
      <c r="P30" s="37">
        <v>32.97855083926531</v>
      </c>
      <c r="Q30" s="37">
        <v>11.64</v>
      </c>
      <c r="R30" s="39">
        <v>23.29</v>
      </c>
      <c r="S30" s="39">
        <v>0</v>
      </c>
      <c r="T30" s="38">
        <f>SUMPRODUCT(LTA!J30:AN30,LTA!J$101:AN$101,LTA!J$104:AN$104)</f>
        <v>25.28</v>
      </c>
      <c r="U30" s="38">
        <f>SUMPRODUCT(LTA!J30:AN30,LTA!J$102:AN$102,LTA!J$104:AN$104)</f>
        <v>55.28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48.5</v>
      </c>
      <c r="AB30" s="76">
        <f>-STOA!O30</f>
        <v>0</v>
      </c>
      <c r="AC30">
        <f t="shared" si="0"/>
        <v>8.2091980507995466</v>
      </c>
      <c r="AD30">
        <f t="shared" si="1"/>
        <v>934.93227450591883</v>
      </c>
      <c r="AE30">
        <f>'IDT-1'!C30</f>
        <v>0</v>
      </c>
      <c r="AF30" s="25"/>
      <c r="AG30">
        <f t="shared" si="2"/>
        <v>934.93227450591883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-17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6.1124599999999996</v>
      </c>
      <c r="E31">
        <f>GT_NG!Q31</f>
        <v>8.11164910281971</v>
      </c>
      <c r="F31">
        <f>GT_Spot!Q31</f>
        <v>0</v>
      </c>
      <c r="G31">
        <f>PPCL_NG!Q31</f>
        <v>20.09</v>
      </c>
      <c r="H31">
        <f>PPCL_Spot!Q31</f>
        <v>4.5116112897463383</v>
      </c>
      <c r="I31">
        <f>Bawana_NG!Q31</f>
        <v>48.445517624202047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664.95248489857852</v>
      </c>
      <c r="P31" s="37">
        <v>32.97855083926531</v>
      </c>
      <c r="Q31" s="37">
        <v>11.64</v>
      </c>
      <c r="R31" s="39">
        <v>24.51</v>
      </c>
      <c r="S31" s="39">
        <v>0</v>
      </c>
      <c r="T31" s="38">
        <f>SUMPRODUCT(LTA!J31:AN31,LTA!J$101:AN$101,LTA!J$104:AN$104)</f>
        <v>33.07</v>
      </c>
      <c r="U31" s="38">
        <f>SUMPRODUCT(LTA!J31:AN31,LTA!J$102:AN$102,LTA!J$104:AN$104)</f>
        <v>55.28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48.5</v>
      </c>
      <c r="AB31" s="76">
        <f>-STOA!O31</f>
        <v>0</v>
      </c>
      <c r="AC31">
        <f t="shared" si="0"/>
        <v>8.2183222540365204</v>
      </c>
      <c r="AD31">
        <f t="shared" si="1"/>
        <v>929.98395150057536</v>
      </c>
      <c r="AE31">
        <f>'IDT-1'!C31</f>
        <v>0</v>
      </c>
      <c r="AF31" s="25"/>
      <c r="AG31">
        <f t="shared" si="2"/>
        <v>929.98395150057536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-20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6.1124599999999996</v>
      </c>
      <c r="E32">
        <f>GT_NG!Q32</f>
        <v>8.11164910281971</v>
      </c>
      <c r="F32">
        <f>GT_Spot!Q32</f>
        <v>0</v>
      </c>
      <c r="G32">
        <f>PPCL_NG!Q32</f>
        <v>20.09</v>
      </c>
      <c r="H32">
        <f>PPCL_Spot!Q32</f>
        <v>4.5116112897463383</v>
      </c>
      <c r="I32">
        <f>Bawana_NG!Q32</f>
        <v>48.445517624202047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640.43275741831656</v>
      </c>
      <c r="P32" s="37">
        <v>32.97855083926531</v>
      </c>
      <c r="Q32" s="37">
        <v>11.64</v>
      </c>
      <c r="R32" s="39">
        <v>25.89</v>
      </c>
      <c r="S32" s="39">
        <v>0</v>
      </c>
      <c r="T32" s="38">
        <f>SUMPRODUCT(LTA!J32:AN32,LTA!J$101:AN$101,LTA!J$104:AN$104)</f>
        <v>43.22</v>
      </c>
      <c r="U32" s="38">
        <f>SUMPRODUCT(LTA!J32:AN32,LTA!J$102:AN$102,LTA!J$104:AN$104)</f>
        <v>55.28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48.5</v>
      </c>
      <c r="AB32" s="76">
        <f>-STOA!O32</f>
        <v>0</v>
      </c>
      <c r="AC32">
        <f t="shared" si="0"/>
        <v>8.0329681236783177</v>
      </c>
      <c r="AD32">
        <f t="shared" si="1"/>
        <v>926.17957815067155</v>
      </c>
      <c r="AE32">
        <f>'IDT-1'!C32</f>
        <v>0</v>
      </c>
      <c r="AF32" s="25"/>
      <c r="AG32">
        <f t="shared" si="2"/>
        <v>926.17957815067155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-11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6.1124599999999996</v>
      </c>
      <c r="E33">
        <f>GT_NG!Q33</f>
        <v>8.11164910281971</v>
      </c>
      <c r="F33">
        <f>GT_Spot!Q33</f>
        <v>0</v>
      </c>
      <c r="G33">
        <f>PPCL_NG!Q33</f>
        <v>20.09</v>
      </c>
      <c r="H33">
        <f>PPCL_Spot!Q33</f>
        <v>4.5116112897463383</v>
      </c>
      <c r="I33">
        <f>Bawana_NG!Q33</f>
        <v>48.445517624202047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628.62940690861876</v>
      </c>
      <c r="P33" s="37">
        <v>32.97855083926531</v>
      </c>
      <c r="Q33" s="37">
        <v>11.64</v>
      </c>
      <c r="R33" s="39">
        <v>26.3</v>
      </c>
      <c r="S33" s="39">
        <v>0</v>
      </c>
      <c r="T33" s="38">
        <f>SUMPRODUCT(LTA!J33:AN33,LTA!J$101:AN$101,LTA!J$104:AN$104)</f>
        <v>54.86</v>
      </c>
      <c r="U33" s="38">
        <f>SUMPRODUCT(LTA!J33:AN33,LTA!J$102:AN$102,LTA!J$104:AN$104)</f>
        <v>55.28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48.5</v>
      </c>
      <c r="AB33" s="76">
        <f>-STOA!O33</f>
        <v>0</v>
      </c>
      <c r="AC33">
        <f t="shared" si="0"/>
        <v>8.1536361875453025</v>
      </c>
      <c r="AD33">
        <f t="shared" si="1"/>
        <v>912.30555957710669</v>
      </c>
      <c r="AE33">
        <f>'IDT-1'!C33</f>
        <v>0</v>
      </c>
      <c r="AF33" s="25"/>
      <c r="AG33">
        <f t="shared" si="2"/>
        <v>912.30555957710669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-25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6.1124599999999996</v>
      </c>
      <c r="E34">
        <f>GT_NG!Q34</f>
        <v>8.11164910281971</v>
      </c>
      <c r="F34">
        <f>GT_Spot!Q34</f>
        <v>0</v>
      </c>
      <c r="G34">
        <f>PPCL_NG!Q34</f>
        <v>20.09</v>
      </c>
      <c r="H34">
        <f>PPCL_Spot!Q34</f>
        <v>4.5116112897463383</v>
      </c>
      <c r="I34">
        <f>Bawana_NG!Q34</f>
        <v>48.445517624202047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635.47857776381773</v>
      </c>
      <c r="P34" s="37">
        <v>32.97855083926531</v>
      </c>
      <c r="Q34" s="37">
        <v>11.64</v>
      </c>
      <c r="R34" s="39">
        <v>26.3</v>
      </c>
      <c r="S34" s="39">
        <v>0</v>
      </c>
      <c r="T34" s="38">
        <f>SUMPRODUCT(LTA!J34:AN34,LTA!J$101:AN$101,LTA!J$104:AN$104)</f>
        <v>71.72</v>
      </c>
      <c r="U34" s="38">
        <f>SUMPRODUCT(LTA!J34:AN34,LTA!J$102:AN$102,LTA!J$104:AN$104)</f>
        <v>53.900000000000006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48.5</v>
      </c>
      <c r="AB34" s="76">
        <f>-STOA!O34</f>
        <v>0</v>
      </c>
      <c r="AC34">
        <f t="shared" si="0"/>
        <v>8.5106243772267565</v>
      </c>
      <c r="AD34">
        <f t="shared" si="1"/>
        <v>914.27774224262419</v>
      </c>
      <c r="AE34">
        <f>'IDT-1'!C34</f>
        <v>0</v>
      </c>
      <c r="AF34" s="25"/>
      <c r="AG34">
        <f t="shared" si="2"/>
        <v>914.27774224262419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6.1124599999999996</v>
      </c>
      <c r="E35">
        <f>GT_NG!Q35</f>
        <v>8.11164910281971</v>
      </c>
      <c r="F35">
        <f>GT_Spot!Q35</f>
        <v>0</v>
      </c>
      <c r="G35">
        <f>PPCL_NG!Q35</f>
        <v>20.09</v>
      </c>
      <c r="H35">
        <f>PPCL_Spot!Q35</f>
        <v>4.5116112897463383</v>
      </c>
      <c r="I35">
        <f>Bawana_NG!Q35</f>
        <v>48.445517624202047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628.17698085856387</v>
      </c>
      <c r="P35" s="37">
        <v>32.97855083926531</v>
      </c>
      <c r="Q35" s="37">
        <v>11.64</v>
      </c>
      <c r="R35" s="39">
        <v>26.3</v>
      </c>
      <c r="S35" s="39">
        <v>0</v>
      </c>
      <c r="T35" s="38">
        <f>SUMPRODUCT(LTA!J35:AN35,LTA!J$101:AN$101,LTA!J$104:AN$104)</f>
        <v>90.66</v>
      </c>
      <c r="U35" s="38">
        <f>SUMPRODUCT(LTA!J35:AN35,LTA!J$102:AN$102,LTA!J$104:AN$104)</f>
        <v>53.900000000000006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48.5</v>
      </c>
      <c r="AB35" s="76">
        <f>-STOA!O35</f>
        <v>0</v>
      </c>
      <c r="AC35">
        <f t="shared" si="0"/>
        <v>8.854050537244408</v>
      </c>
      <c r="AD35">
        <f t="shared" si="1"/>
        <v>896.57271917735272</v>
      </c>
      <c r="AE35">
        <f>'IDT-1'!C35</f>
        <v>0</v>
      </c>
      <c r="AF35" s="25"/>
      <c r="AG35">
        <f t="shared" si="2"/>
        <v>896.57271917735272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-74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6.1124599999999996</v>
      </c>
      <c r="E36">
        <f>GT_NG!Q36</f>
        <v>8.11164910281971</v>
      </c>
      <c r="F36">
        <f>GT_Spot!Q36</f>
        <v>0</v>
      </c>
      <c r="G36">
        <f>PPCL_NG!Q36</f>
        <v>20.09</v>
      </c>
      <c r="H36">
        <f>PPCL_Spot!Q36</f>
        <v>4.5116112897463383</v>
      </c>
      <c r="I36">
        <f>Bawana_NG!Q36</f>
        <v>48.445517624202047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625.65243514213489</v>
      </c>
      <c r="P36" s="37">
        <v>32.97855083926531</v>
      </c>
      <c r="Q36" s="37">
        <v>11.64</v>
      </c>
      <c r="R36" s="39">
        <v>26.3</v>
      </c>
      <c r="S36" s="39">
        <v>0</v>
      </c>
      <c r="T36" s="38">
        <f>SUMPRODUCT(LTA!J36:AN36,LTA!J$101:AN$101,LTA!J$104:AN$104)</f>
        <v>108.73</v>
      </c>
      <c r="U36" s="38">
        <f>SUMPRODUCT(LTA!J36:AN36,LTA!J$102:AN$102,LTA!J$104:AN$104)</f>
        <v>53.900000000000006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48.5</v>
      </c>
      <c r="AB36" s="76">
        <f>-STOA!O36</f>
        <v>0</v>
      </c>
      <c r="AC36">
        <f t="shared" si="0"/>
        <v>9.1540555077241841</v>
      </c>
      <c r="AD36">
        <f t="shared" si="1"/>
        <v>891.81816849044412</v>
      </c>
      <c r="AE36">
        <f>'IDT-1'!C36</f>
        <v>0</v>
      </c>
      <c r="AF36" s="25"/>
      <c r="AG36">
        <f t="shared" si="2"/>
        <v>891.81816849044412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-94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8.11164910281971</v>
      </c>
      <c r="F37">
        <f>GT_Spot!Q37</f>
        <v>0</v>
      </c>
      <c r="G37">
        <f>PPCL_NG!Q37</f>
        <v>20.09</v>
      </c>
      <c r="H37">
        <f>PPCL_Spot!Q37</f>
        <v>4.5116112897463383</v>
      </c>
      <c r="I37">
        <f>Bawana_NG!Q37</f>
        <v>48.445517624202047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626.9485773289806</v>
      </c>
      <c r="P37" s="37">
        <v>32.97855083926531</v>
      </c>
      <c r="Q37" s="37">
        <v>11.64</v>
      </c>
      <c r="R37" s="39">
        <v>26.3</v>
      </c>
      <c r="S37" s="39">
        <v>0</v>
      </c>
      <c r="T37" s="38">
        <f>SUMPRODUCT(LTA!J37:AN37,LTA!J$101:AN$101,LTA!J$104:AN$104)</f>
        <v>127.94</v>
      </c>
      <c r="U37" s="38">
        <f>SUMPRODUCT(LTA!J37:AN37,LTA!J$102:AN$102,LTA!J$104:AN$104)</f>
        <v>53.900000000000006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48.5</v>
      </c>
      <c r="AB37" s="76">
        <f>-STOA!O37</f>
        <v>0</v>
      </c>
      <c r="AC37">
        <f t="shared" si="0"/>
        <v>9.5396538212159143</v>
      </c>
      <c r="AD37">
        <f t="shared" si="1"/>
        <v>887.1253523637979</v>
      </c>
      <c r="AE37">
        <f>'IDT-1'!C37</f>
        <v>0</v>
      </c>
      <c r="AF37" s="25"/>
      <c r="AG37">
        <f t="shared" si="2"/>
        <v>887.1253523637979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-119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8.11164910281971</v>
      </c>
      <c r="F38">
        <f>GT_Spot!Q38</f>
        <v>0</v>
      </c>
      <c r="G38">
        <f>PPCL_NG!Q38</f>
        <v>20.09</v>
      </c>
      <c r="H38">
        <f>PPCL_Spot!Q38</f>
        <v>4.5116112897463383</v>
      </c>
      <c r="I38">
        <f>Bawana_NG!Q38</f>
        <v>48.445517624202047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617.38201078953091</v>
      </c>
      <c r="P38" s="37">
        <v>32.97855083926531</v>
      </c>
      <c r="Q38" s="37">
        <v>11.64</v>
      </c>
      <c r="R38" s="39">
        <v>26.3</v>
      </c>
      <c r="S38" s="39">
        <v>0</v>
      </c>
      <c r="T38" s="38">
        <f>SUMPRODUCT(LTA!J38:AN38,LTA!J$101:AN$101,LTA!J$104:AN$104)</f>
        <v>144.59</v>
      </c>
      <c r="U38" s="38">
        <f>SUMPRODUCT(LTA!J38:AN38,LTA!J$102:AN$102,LTA!J$104:AN$104)</f>
        <v>53.900000000000006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48.5</v>
      </c>
      <c r="AB38" s="76">
        <f>-STOA!O38</f>
        <v>0</v>
      </c>
      <c r="AC38">
        <f t="shared" si="0"/>
        <v>9.6499816086338726</v>
      </c>
      <c r="AD38">
        <f t="shared" si="1"/>
        <v>888.09845803693031</v>
      </c>
      <c r="AE38">
        <f>'IDT-1'!C38</f>
        <v>0</v>
      </c>
      <c r="AF38" s="25"/>
      <c r="AG38">
        <f t="shared" si="2"/>
        <v>888.09845803693031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-125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8.0432925092566219</v>
      </c>
      <c r="F39">
        <f>GT_Spot!Q39</f>
        <v>0</v>
      </c>
      <c r="G39">
        <f>PPCL_NG!Q39</f>
        <v>20.09</v>
      </c>
      <c r="H39">
        <f>PPCL_Spot!Q39</f>
        <v>4.5116112897463383</v>
      </c>
      <c r="I39">
        <f>Bawana_NG!Q39</f>
        <v>48.467757575757574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623.97628118165846</v>
      </c>
      <c r="P39" s="37">
        <v>32.97855083926531</v>
      </c>
      <c r="Q39" s="37">
        <v>11.64</v>
      </c>
      <c r="R39" s="39">
        <v>26.3</v>
      </c>
      <c r="S39" s="39">
        <v>0</v>
      </c>
      <c r="T39" s="38">
        <f>SUMPRODUCT(LTA!J39:AN39,LTA!J$101:AN$101,LTA!J$104:AN$104)</f>
        <v>159.69999999999999</v>
      </c>
      <c r="U39" s="38">
        <f>SUMPRODUCT(LTA!J39:AN39,LTA!J$102:AN$102,LTA!J$104:AN$104)</f>
        <v>53.900000000000006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48.5</v>
      </c>
      <c r="AB39" s="76">
        <f>-STOA!O39</f>
        <v>0</v>
      </c>
      <c r="AC39">
        <f t="shared" si="0"/>
        <v>9.8996793619339911</v>
      </c>
      <c r="AD39">
        <f t="shared" si="1"/>
        <v>901.50691403375004</v>
      </c>
      <c r="AE39">
        <f>'IDT-1'!C39</f>
        <v>0</v>
      </c>
      <c r="AF39" s="25"/>
      <c r="AG39">
        <f t="shared" si="2"/>
        <v>901.50691403375004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-133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8.0432925092566219</v>
      </c>
      <c r="F40">
        <f>GT_Spot!Q40</f>
        <v>0</v>
      </c>
      <c r="G40">
        <f>PPCL_NG!Q40</f>
        <v>20.09</v>
      </c>
      <c r="H40">
        <f>PPCL_Spot!Q40</f>
        <v>4.5116112897463383</v>
      </c>
      <c r="I40">
        <f>Bawana_NG!Q40</f>
        <v>48.467757575757574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623.98152118165854</v>
      </c>
      <c r="P40" s="37">
        <v>32.97855083926531</v>
      </c>
      <c r="Q40" s="37">
        <v>11.64</v>
      </c>
      <c r="R40" s="39">
        <v>26.3</v>
      </c>
      <c r="S40" s="39">
        <v>0</v>
      </c>
      <c r="T40" s="38">
        <f>SUMPRODUCT(LTA!J40:AN40,LTA!J$101:AN$101,LTA!J$104:AN$104)</f>
        <v>176.69</v>
      </c>
      <c r="U40" s="38">
        <f>SUMPRODUCT(LTA!J40:AN40,LTA!J$102:AN$102,LTA!J$104:AN$104)</f>
        <v>53.900000000000006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48.5</v>
      </c>
      <c r="AB40" s="76">
        <f>-STOA!O40</f>
        <v>0</v>
      </c>
      <c r="AC40">
        <f t="shared" si="0"/>
        <v>9.9577278006851024</v>
      </c>
      <c r="AD40">
        <f t="shared" si="1"/>
        <v>928.44410559499909</v>
      </c>
      <c r="AE40">
        <f>'IDT-1'!C40</f>
        <v>0</v>
      </c>
      <c r="AF40" s="25"/>
      <c r="AG40">
        <f t="shared" si="2"/>
        <v>928.44410559499909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-123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8.0432925092566219</v>
      </c>
      <c r="F41">
        <f>GT_Spot!Q41</f>
        <v>0</v>
      </c>
      <c r="G41">
        <f>PPCL_NG!Q41</f>
        <v>20.09</v>
      </c>
      <c r="H41">
        <f>PPCL_Spot!Q41</f>
        <v>4.5116112897463383</v>
      </c>
      <c r="I41">
        <f>Bawana_NG!Q41</f>
        <v>48.467757575757574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615.01986102346973</v>
      </c>
      <c r="P41" s="37">
        <v>32.97855083926531</v>
      </c>
      <c r="Q41" s="37">
        <v>11.64</v>
      </c>
      <c r="R41" s="39">
        <v>26.3</v>
      </c>
      <c r="S41" s="39">
        <v>0</v>
      </c>
      <c r="T41" s="38">
        <f>SUMPRODUCT(LTA!J41:AN41,LTA!J$101:AN$101,LTA!J$104:AN$104)</f>
        <v>191.18</v>
      </c>
      <c r="U41" s="38">
        <f>SUMPRODUCT(LTA!J41:AN41,LTA!J$102:AN$102,LTA!J$104:AN$104)</f>
        <v>53.900000000000006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48.5</v>
      </c>
      <c r="AB41" s="76">
        <f>-STOA!O41</f>
        <v>0</v>
      </c>
      <c r="AC41">
        <f t="shared" si="0"/>
        <v>9.9363965935572054</v>
      </c>
      <c r="AD41">
        <f t="shared" si="1"/>
        <v>941.99377664393842</v>
      </c>
      <c r="AE41">
        <f>'IDT-1'!C41</f>
        <v>0</v>
      </c>
      <c r="AF41" s="25"/>
      <c r="AG41">
        <f t="shared" si="2"/>
        <v>941.99377664393842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-115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8.0432925092566219</v>
      </c>
      <c r="F42">
        <f>GT_Spot!Q42</f>
        <v>0</v>
      </c>
      <c r="G42">
        <f>PPCL_NG!Q42</f>
        <v>20.09</v>
      </c>
      <c r="H42">
        <f>PPCL_Spot!Q42</f>
        <v>4.5116112897463383</v>
      </c>
      <c r="I42">
        <f>Bawana_NG!Q42</f>
        <v>48.467757575757574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616.49323814436036</v>
      </c>
      <c r="P42" s="37">
        <v>32.97855083926531</v>
      </c>
      <c r="Q42" s="37">
        <v>11.64</v>
      </c>
      <c r="R42" s="39">
        <v>26.3</v>
      </c>
      <c r="S42" s="39">
        <v>0</v>
      </c>
      <c r="T42" s="38">
        <f>SUMPRODUCT(LTA!J42:AN42,LTA!J$101:AN$101,LTA!J$104:AN$104)</f>
        <v>202.8</v>
      </c>
      <c r="U42" s="38">
        <f>SUMPRODUCT(LTA!J42:AN42,LTA!J$102:AN$102,LTA!J$104:AN$104)</f>
        <v>53.900000000000006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48.5</v>
      </c>
      <c r="AB42" s="76">
        <f>-STOA!O42</f>
        <v>0</v>
      </c>
      <c r="AC42">
        <f t="shared" si="0"/>
        <v>9.9616693841237964</v>
      </c>
      <c r="AD42">
        <f t="shared" si="1"/>
        <v>965.06188097426252</v>
      </c>
      <c r="AE42">
        <f>'IDT-1'!C42</f>
        <v>0</v>
      </c>
      <c r="AF42" s="25"/>
      <c r="AG42">
        <f t="shared" si="2"/>
        <v>965.06188097426252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-105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7.8210433763188751</v>
      </c>
      <c r="F43">
        <f>GT_Spot!Q43</f>
        <v>0</v>
      </c>
      <c r="G43">
        <f>PPCL_NG!Q43</f>
        <v>20.09</v>
      </c>
      <c r="H43">
        <f>PPCL_Spot!Q43</f>
        <v>3.9984006397441023</v>
      </c>
      <c r="I43">
        <f>Bawana_NG!Q43</f>
        <v>48.467757575757574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611.24784012473503</v>
      </c>
      <c r="P43" s="37">
        <v>32.97855083926531</v>
      </c>
      <c r="Q43" s="37">
        <v>11.64</v>
      </c>
      <c r="R43" s="39">
        <v>26.3</v>
      </c>
      <c r="S43" s="39">
        <v>0</v>
      </c>
      <c r="T43" s="38">
        <f>SUMPRODUCT(LTA!J43:AN43,LTA!J$101:AN$101,LTA!J$104:AN$104)</f>
        <v>214.92000000000002</v>
      </c>
      <c r="U43" s="38">
        <f>SUMPRODUCT(LTA!J43:AN43,LTA!J$102:AN$102,LTA!J$104:AN$104)</f>
        <v>53.900000000000006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48.5</v>
      </c>
      <c r="AB43" s="76">
        <f>-STOA!O43</f>
        <v>0</v>
      </c>
      <c r="AC43">
        <f t="shared" si="0"/>
        <v>9.7167476582111298</v>
      </c>
      <c r="AD43">
        <f t="shared" si="1"/>
        <v>1006.4459448976098</v>
      </c>
      <c r="AE43">
        <f>'IDT-1'!C43</f>
        <v>0</v>
      </c>
      <c r="AF43" s="25"/>
      <c r="AG43">
        <f t="shared" si="2"/>
        <v>1006.4459448976098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-70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7.8210433763188751</v>
      </c>
      <c r="F44">
        <f>GT_Spot!Q44</f>
        <v>0</v>
      </c>
      <c r="G44">
        <f>PPCL_NG!Q44</f>
        <v>20.09</v>
      </c>
      <c r="H44">
        <f>PPCL_Spot!Q44</f>
        <v>3.9984006397441023</v>
      </c>
      <c r="I44">
        <f>Bawana_NG!Q44</f>
        <v>48.467757575757574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611.23784012473504</v>
      </c>
      <c r="P44" s="37">
        <v>32.97855083926531</v>
      </c>
      <c r="Q44" s="37">
        <v>11.64</v>
      </c>
      <c r="R44" s="39">
        <v>26.3</v>
      </c>
      <c r="S44" s="39">
        <v>0</v>
      </c>
      <c r="T44" s="38">
        <f>SUMPRODUCT(LTA!J44:AN44,LTA!J$101:AN$101,LTA!J$104:AN$104)</f>
        <v>225.52</v>
      </c>
      <c r="U44" s="38">
        <f>SUMPRODUCT(LTA!J44:AN44,LTA!J$102:AN$102,LTA!J$104:AN$104)</f>
        <v>57.790000000000006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48.5</v>
      </c>
      <c r="AB44" s="76">
        <f>-STOA!O44</f>
        <v>0</v>
      </c>
      <c r="AC44">
        <f t="shared" si="0"/>
        <v>9.7960238695866835</v>
      </c>
      <c r="AD44">
        <f t="shared" si="1"/>
        <v>1025.8466686862341</v>
      </c>
      <c r="AE44">
        <f>'IDT-1'!C44</f>
        <v>0</v>
      </c>
      <c r="AF44" s="25"/>
      <c r="AG44">
        <f t="shared" si="2"/>
        <v>1025.8466686862341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-65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7.8210433763188751</v>
      </c>
      <c r="F45">
        <f>GT_Spot!Q45</f>
        <v>0</v>
      </c>
      <c r="G45">
        <f>PPCL_NG!Q45</f>
        <v>20.09</v>
      </c>
      <c r="H45">
        <f>PPCL_Spot!Q45</f>
        <v>3.9984006397441023</v>
      </c>
      <c r="I45">
        <f>Bawana_NG!Q45</f>
        <v>48.467757575757574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613.21724013689891</v>
      </c>
      <c r="P45" s="37">
        <v>32.130000000000003</v>
      </c>
      <c r="Q45" s="37">
        <v>11.34</v>
      </c>
      <c r="R45" s="39">
        <v>26.3</v>
      </c>
      <c r="S45" s="39">
        <v>0</v>
      </c>
      <c r="T45" s="38">
        <f>SUMPRODUCT(LTA!J45:AN45,LTA!J$101:AN$101,LTA!J$104:AN$104)</f>
        <v>235.56</v>
      </c>
      <c r="U45" s="38">
        <f>SUMPRODUCT(LTA!J45:AN45,LTA!J$102:AN$102,LTA!J$104:AN$104)</f>
        <v>57.790000000000006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48.5</v>
      </c>
      <c r="AB45" s="76">
        <f>-STOA!O45</f>
        <v>0</v>
      </c>
      <c r="AC45">
        <f t="shared" si="0"/>
        <v>9.828040898564808</v>
      </c>
      <c r="AD45">
        <f t="shared" si="1"/>
        <v>1043.6855008301548</v>
      </c>
      <c r="AE45">
        <f>'IDT-1'!C45</f>
        <v>0</v>
      </c>
      <c r="AF45" s="25"/>
      <c r="AG45">
        <f t="shared" si="2"/>
        <v>1043.6855008301548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-58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7.8210433763188751</v>
      </c>
      <c r="F46">
        <f>GT_Spot!Q46</f>
        <v>0</v>
      </c>
      <c r="G46">
        <f>PPCL_NG!Q46</f>
        <v>20.09</v>
      </c>
      <c r="H46">
        <f>PPCL_Spot!Q46</f>
        <v>3.9984006397441023</v>
      </c>
      <c r="I46">
        <f>Bawana_NG!Q46</f>
        <v>48.467757575757574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620.24724013689888</v>
      </c>
      <c r="P46" s="37">
        <v>32.130000000000003</v>
      </c>
      <c r="Q46" s="37">
        <v>11.34</v>
      </c>
      <c r="R46" s="39">
        <v>26.3</v>
      </c>
      <c r="S46" s="39">
        <v>0</v>
      </c>
      <c r="T46" s="38">
        <f>SUMPRODUCT(LTA!J46:AN46,LTA!J$101:AN$101,LTA!J$104:AN$104)</f>
        <v>241.32</v>
      </c>
      <c r="U46" s="38">
        <f>SUMPRODUCT(LTA!J46:AN46,LTA!J$102:AN$102,LTA!J$104:AN$104)</f>
        <v>57.790000000000006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48.5</v>
      </c>
      <c r="AB46" s="76">
        <f>-STOA!O46</f>
        <v>0</v>
      </c>
      <c r="AC46">
        <f t="shared" si="0"/>
        <v>9.8507653213159188</v>
      </c>
      <c r="AD46">
        <f t="shared" si="1"/>
        <v>1066.4527764074035</v>
      </c>
      <c r="AE46">
        <f>'IDT-1'!C46</f>
        <v>0</v>
      </c>
      <c r="AF46" s="25"/>
      <c r="AG46">
        <f t="shared" si="2"/>
        <v>1066.4527764074035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-48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7.5919179734620021</v>
      </c>
      <c r="F47">
        <f>GT_Spot!Q47</f>
        <v>0</v>
      </c>
      <c r="G47">
        <f>PPCL_NG!Q47</f>
        <v>20.09</v>
      </c>
      <c r="H47">
        <f>PPCL_Spot!Q47</f>
        <v>3.9984006397441023</v>
      </c>
      <c r="I47">
        <f>Bawana_NG!Q47</f>
        <v>48.467757575757574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596.79129202620061</v>
      </c>
      <c r="P47" s="37">
        <v>32.97855083926531</v>
      </c>
      <c r="Q47" s="37">
        <v>11.64</v>
      </c>
      <c r="R47" s="39">
        <v>26.3</v>
      </c>
      <c r="S47" s="39">
        <v>0</v>
      </c>
      <c r="T47" s="38">
        <f>SUMPRODUCT(LTA!J47:AN47,LTA!J$101:AN$101,LTA!J$104:AN$104)</f>
        <v>245.6</v>
      </c>
      <c r="U47" s="38">
        <f>SUMPRODUCT(LTA!J47:AN47,LTA!J$102:AN$102,LTA!J$104:AN$104)</f>
        <v>60.7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48.5</v>
      </c>
      <c r="AB47" s="76">
        <f>-STOA!O47</f>
        <v>0</v>
      </c>
      <c r="AC47">
        <f t="shared" si="0"/>
        <v>9.3152389600572079</v>
      </c>
      <c r="AD47">
        <f t="shared" si="1"/>
        <v>1099.6417800943723</v>
      </c>
      <c r="AE47">
        <f>'IDT-1'!C47</f>
        <v>0</v>
      </c>
      <c r="AF47" s="25"/>
      <c r="AG47">
        <f t="shared" si="2"/>
        <v>1099.6417800943723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7.5919179734620021</v>
      </c>
      <c r="F48">
        <f>GT_Spot!Q48</f>
        <v>0</v>
      </c>
      <c r="G48">
        <f>PPCL_NG!Q48</f>
        <v>20.09</v>
      </c>
      <c r="H48">
        <f>PPCL_Spot!Q48</f>
        <v>3.9984006397441023</v>
      </c>
      <c r="I48">
        <f>Bawana_NG!Q48</f>
        <v>48.467757575757574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596.79129202620061</v>
      </c>
      <c r="P48" s="37">
        <v>32.97855083926531</v>
      </c>
      <c r="Q48" s="37">
        <v>11.64</v>
      </c>
      <c r="R48" s="39">
        <v>26.3</v>
      </c>
      <c r="S48" s="39">
        <v>0</v>
      </c>
      <c r="T48" s="38">
        <f>SUMPRODUCT(LTA!J48:AN48,LTA!J$101:AN$101,LTA!J$104:AN$104)</f>
        <v>249.28</v>
      </c>
      <c r="U48" s="38">
        <f>SUMPRODUCT(LTA!J48:AN48,LTA!J$102:AN$102,LTA!J$104:AN$104)</f>
        <v>60.7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48.5</v>
      </c>
      <c r="AB48" s="76">
        <f>-STOA!O48</f>
        <v>0</v>
      </c>
      <c r="AC48">
        <f t="shared" si="0"/>
        <v>9.3461509600572068</v>
      </c>
      <c r="AD48">
        <f t="shared" si="1"/>
        <v>1103.2908680943722</v>
      </c>
      <c r="AE48">
        <f>'IDT-1'!C48</f>
        <v>0</v>
      </c>
      <c r="AF48" s="25"/>
      <c r="AG48">
        <f t="shared" si="2"/>
        <v>1103.2908680943722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7.5919179734620021</v>
      </c>
      <c r="F49">
        <f>GT_Spot!Q49</f>
        <v>0</v>
      </c>
      <c r="G49">
        <f>PPCL_NG!Q49</f>
        <v>20.09</v>
      </c>
      <c r="H49">
        <f>PPCL_Spot!Q49</f>
        <v>3.9984006397441023</v>
      </c>
      <c r="I49">
        <f>Bawana_NG!Q49</f>
        <v>48.419999999999995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614.57042477648201</v>
      </c>
      <c r="P49" s="37">
        <v>32.97855083926531</v>
      </c>
      <c r="Q49" s="37">
        <v>11.64</v>
      </c>
      <c r="R49" s="39">
        <v>26.3</v>
      </c>
      <c r="S49" s="39">
        <v>0</v>
      </c>
      <c r="T49" s="38">
        <f>SUMPRODUCT(LTA!J49:AN49,LTA!J$101:AN$101,LTA!J$104:AN$104)</f>
        <v>248.28</v>
      </c>
      <c r="U49" s="38">
        <f>SUMPRODUCT(LTA!J49:AN49,LTA!J$102:AN$102,LTA!J$104:AN$104)</f>
        <v>60.7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48.5</v>
      </c>
      <c r="AB49" s="76">
        <f>-STOA!O49</f>
        <v>0</v>
      </c>
      <c r="AC49">
        <f t="shared" si="0"/>
        <v>9.4866945115232078</v>
      </c>
      <c r="AD49">
        <f t="shared" si="1"/>
        <v>1119.8816997174301</v>
      </c>
      <c r="AE49">
        <f>'IDT-1'!C49</f>
        <v>0</v>
      </c>
      <c r="AF49" s="25"/>
      <c r="AG49">
        <f t="shared" si="2"/>
        <v>1119.8816997174301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7.5919179734620021</v>
      </c>
      <c r="F50">
        <f>GT_Spot!Q50</f>
        <v>0</v>
      </c>
      <c r="G50">
        <f>PPCL_NG!Q50</f>
        <v>20.09</v>
      </c>
      <c r="H50">
        <f>PPCL_Spot!Q50</f>
        <v>3.9984006397441023</v>
      </c>
      <c r="I50">
        <f>Bawana_NG!Q50</f>
        <v>48.419999999999995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630.81009675444989</v>
      </c>
      <c r="P50" s="37">
        <v>32.97855083926531</v>
      </c>
      <c r="Q50" s="37">
        <v>11.64</v>
      </c>
      <c r="R50" s="39">
        <v>26.3</v>
      </c>
      <c r="S50" s="39">
        <v>0</v>
      </c>
      <c r="T50" s="38">
        <f>SUMPRODUCT(LTA!J50:AN50,LTA!J$101:AN$101,LTA!J$104:AN$104)</f>
        <v>248.28</v>
      </c>
      <c r="U50" s="38">
        <f>SUMPRODUCT(LTA!J50:AN50,LTA!J$102:AN$102,LTA!J$104:AN$104)</f>
        <v>60.7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48.5</v>
      </c>
      <c r="AB50" s="76">
        <f>-STOA!O50</f>
        <v>0</v>
      </c>
      <c r="AC50">
        <f t="shared" si="0"/>
        <v>9.623107756138138</v>
      </c>
      <c r="AD50">
        <f t="shared" si="1"/>
        <v>1135.9849584507831</v>
      </c>
      <c r="AE50">
        <f>'IDT-1'!C50</f>
        <v>0</v>
      </c>
      <c r="AF50" s="25"/>
      <c r="AG50">
        <f t="shared" si="2"/>
        <v>1135.9849584507831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7.5919179734620021</v>
      </c>
      <c r="F51">
        <f>GT_Spot!Q51</f>
        <v>0</v>
      </c>
      <c r="G51">
        <f>PPCL_NG!Q51</f>
        <v>20.09</v>
      </c>
      <c r="H51">
        <f>PPCL_Spot!Q51</f>
        <v>3.9984006397441023</v>
      </c>
      <c r="I51">
        <f>Bawana_NG!Q51</f>
        <v>48.442300539384036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601.62069758848077</v>
      </c>
      <c r="P51" s="37">
        <v>32.97855083926531</v>
      </c>
      <c r="Q51" s="37">
        <v>11.64</v>
      </c>
      <c r="R51" s="39">
        <v>26.3</v>
      </c>
      <c r="S51" s="39">
        <v>0</v>
      </c>
      <c r="T51" s="38">
        <f>SUMPRODUCT(LTA!J51:AN51,LTA!J$101:AN$101,LTA!J$104:AN$104)</f>
        <v>248.28</v>
      </c>
      <c r="U51" s="38">
        <f>SUMPRODUCT(LTA!J51:AN51,LTA!J$102:AN$102,LTA!J$104:AN$104)</f>
        <v>89.8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48.5</v>
      </c>
      <c r="AB51" s="76">
        <f>-STOA!O51</f>
        <v>0</v>
      </c>
      <c r="AC51">
        <f t="shared" si="0"/>
        <v>9.6225441276748231</v>
      </c>
      <c r="AD51">
        <f t="shared" si="1"/>
        <v>1135.9184234526613</v>
      </c>
      <c r="AE51">
        <f>'IDT-1'!C51</f>
        <v>0</v>
      </c>
      <c r="AF51" s="25"/>
      <c r="AG51">
        <f t="shared" si="2"/>
        <v>1135.9184234526613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7.5919179734620021</v>
      </c>
      <c r="F52">
        <f>GT_Spot!Q52</f>
        <v>0</v>
      </c>
      <c r="G52">
        <f>PPCL_NG!Q52</f>
        <v>20.09</v>
      </c>
      <c r="H52">
        <f>PPCL_Spot!Q52</f>
        <v>3.598435462842243</v>
      </c>
      <c r="I52">
        <f>Bawana_NG!Q52</f>
        <v>48.442300539384036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601.59021758848075</v>
      </c>
      <c r="P52" s="37">
        <v>32.97855083926531</v>
      </c>
      <c r="Q52" s="37">
        <v>11.64</v>
      </c>
      <c r="R52" s="39">
        <v>26.3</v>
      </c>
      <c r="S52" s="39">
        <v>0</v>
      </c>
      <c r="T52" s="38">
        <f>SUMPRODUCT(LTA!J52:AN52,LTA!J$101:AN$101,LTA!J$104:AN$104)</f>
        <v>248.28</v>
      </c>
      <c r="U52" s="38">
        <f>SUMPRODUCT(LTA!J52:AN52,LTA!J$102:AN$102,LTA!J$104:AN$104)</f>
        <v>108.41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48.5</v>
      </c>
      <c r="AB52" s="76">
        <f>-STOA!O52</f>
        <v>0</v>
      </c>
      <c r="AC52">
        <f t="shared" si="0"/>
        <v>9.7752523881888465</v>
      </c>
      <c r="AD52">
        <f t="shared" si="1"/>
        <v>1153.9452700152453</v>
      </c>
      <c r="AE52">
        <f>'IDT-1'!C52</f>
        <v>0</v>
      </c>
      <c r="AF52" s="25"/>
      <c r="AG52">
        <f t="shared" si="2"/>
        <v>1153.9452700152453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7.5919179734620021</v>
      </c>
      <c r="F53">
        <f>GT_Spot!Q53</f>
        <v>0</v>
      </c>
      <c r="G53">
        <f>PPCL_NG!Q53</f>
        <v>20.09</v>
      </c>
      <c r="H53">
        <f>PPCL_Spot!Q53</f>
        <v>3.598435462842243</v>
      </c>
      <c r="I53">
        <f>Bawana_NG!Q53</f>
        <v>48.442300539384036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600.9088686029736</v>
      </c>
      <c r="P53" s="37">
        <v>32.97855083926531</v>
      </c>
      <c r="Q53" s="37">
        <v>22.222539718825008</v>
      </c>
      <c r="R53" s="39">
        <v>26.3</v>
      </c>
      <c r="S53" s="39">
        <v>0</v>
      </c>
      <c r="T53" s="38">
        <f>SUMPRODUCT(LTA!J53:AN53,LTA!J$101:AN$101,LTA!J$104:AN$104)</f>
        <v>247.28</v>
      </c>
      <c r="U53" s="38">
        <f>SUMPRODUCT(LTA!J53:AN53,LTA!J$102:AN$102,LTA!J$104:AN$104)</f>
        <v>108.41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48.5</v>
      </c>
      <c r="AB53" s="76">
        <f>-STOA!O53</f>
        <v>0</v>
      </c>
      <c r="AC53">
        <f t="shared" si="0"/>
        <v>9.934733967597607</v>
      </c>
      <c r="AD53">
        <f t="shared" si="1"/>
        <v>1152.6869791691545</v>
      </c>
      <c r="AE53">
        <f>'IDT-1'!C53</f>
        <v>0</v>
      </c>
      <c r="AF53" s="25"/>
      <c r="AG53">
        <f t="shared" si="2"/>
        <v>1152.6869791691545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-10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7.5919179734620021</v>
      </c>
      <c r="F54">
        <f>GT_Spot!Q54</f>
        <v>0</v>
      </c>
      <c r="G54">
        <f>PPCL_NG!Q54</f>
        <v>20.09</v>
      </c>
      <c r="H54">
        <f>PPCL_Spot!Q54</f>
        <v>3.598435462842243</v>
      </c>
      <c r="I54">
        <f>Bawana_NG!Q54</f>
        <v>48.442300539384036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600.9088686029736</v>
      </c>
      <c r="P54" s="37">
        <v>32.97855083926531</v>
      </c>
      <c r="Q54" s="37">
        <v>22.222539718825008</v>
      </c>
      <c r="R54" s="39">
        <v>26.3</v>
      </c>
      <c r="S54" s="39">
        <v>0</v>
      </c>
      <c r="T54" s="38">
        <f>SUMPRODUCT(LTA!J54:AN54,LTA!J$101:AN$101,LTA!J$104:AN$104)</f>
        <v>246.28</v>
      </c>
      <c r="U54" s="38">
        <f>SUMPRODUCT(LTA!J54:AN54,LTA!J$102:AN$102,LTA!J$104:AN$104)</f>
        <v>108.41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48.5</v>
      </c>
      <c r="AB54" s="76">
        <f>-STOA!O54</f>
        <v>0</v>
      </c>
      <c r="AC54">
        <f t="shared" si="0"/>
        <v>9.926333967597607</v>
      </c>
      <c r="AD54">
        <f t="shared" si="1"/>
        <v>1151.6953791691544</v>
      </c>
      <c r="AE54">
        <f>'IDT-1'!C54</f>
        <v>0</v>
      </c>
      <c r="AF54" s="25"/>
      <c r="AG54">
        <f t="shared" si="2"/>
        <v>1151.6953791691544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-10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7.5919179734620021</v>
      </c>
      <c r="F55">
        <f>GT_Spot!Q55</f>
        <v>0</v>
      </c>
      <c r="G55">
        <f>PPCL_NG!Q55</f>
        <v>20.09</v>
      </c>
      <c r="H55">
        <f>PPCL_Spot!Q55</f>
        <v>3.598435462842243</v>
      </c>
      <c r="I55">
        <f>Bawana_NG!Q55</f>
        <v>48.442300539384036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600.76916860297354</v>
      </c>
      <c r="P55" s="37">
        <v>32.97855083926531</v>
      </c>
      <c r="Q55" s="37">
        <v>22.222539718825008</v>
      </c>
      <c r="R55" s="39">
        <v>26.3</v>
      </c>
      <c r="S55" s="39">
        <v>0</v>
      </c>
      <c r="T55" s="38">
        <f>SUMPRODUCT(LTA!J55:AN55,LTA!J$101:AN$101,LTA!J$104:AN$104)</f>
        <v>246.28</v>
      </c>
      <c r="U55" s="38">
        <f>SUMPRODUCT(LTA!J55:AN55,LTA!J$102:AN$102,LTA!J$104:AN$104)</f>
        <v>108.41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48.5</v>
      </c>
      <c r="AB55" s="76">
        <f>-STOA!O55</f>
        <v>0</v>
      </c>
      <c r="AC55">
        <f t="shared" si="0"/>
        <v>9.9251604875976085</v>
      </c>
      <c r="AD55">
        <f t="shared" si="1"/>
        <v>1151.5568526491545</v>
      </c>
      <c r="AE55">
        <f>'IDT-1'!C55</f>
        <v>0</v>
      </c>
      <c r="AF55" s="25"/>
      <c r="AG55">
        <f t="shared" si="2"/>
        <v>1151.5568526491545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7.5919179734620021</v>
      </c>
      <c r="F56">
        <f>GT_Spot!Q56</f>
        <v>0</v>
      </c>
      <c r="G56">
        <f>PPCL_NG!Q56</f>
        <v>20.09</v>
      </c>
      <c r="H56">
        <f>PPCL_Spot!Q56</f>
        <v>3.598435462842243</v>
      </c>
      <c r="I56">
        <f>Bawana_NG!Q56</f>
        <v>48.442300539384036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600.76916860297354</v>
      </c>
      <c r="P56" s="37">
        <v>32.97855083926531</v>
      </c>
      <c r="Q56" s="37">
        <v>22.222539718825008</v>
      </c>
      <c r="R56" s="39">
        <v>26.3</v>
      </c>
      <c r="S56" s="39">
        <v>0</v>
      </c>
      <c r="T56" s="38">
        <f>SUMPRODUCT(LTA!J56:AN56,LTA!J$101:AN$101,LTA!J$104:AN$104)</f>
        <v>244.28</v>
      </c>
      <c r="U56" s="38">
        <f>SUMPRODUCT(LTA!J56:AN56,LTA!J$102:AN$102,LTA!J$104:AN$104)</f>
        <v>108.41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48.5</v>
      </c>
      <c r="AB56" s="76">
        <f>-STOA!O56</f>
        <v>0</v>
      </c>
      <c r="AC56">
        <f t="shared" si="0"/>
        <v>9.9083604875976086</v>
      </c>
      <c r="AD56">
        <f t="shared" si="1"/>
        <v>1149.5736526491546</v>
      </c>
      <c r="AE56">
        <f>'IDT-1'!C56</f>
        <v>0</v>
      </c>
      <c r="AF56" s="25"/>
      <c r="AG56">
        <f t="shared" si="2"/>
        <v>1149.5736526491546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7.5919179734620021</v>
      </c>
      <c r="F57">
        <f>GT_Spot!Q57</f>
        <v>0</v>
      </c>
      <c r="G57">
        <f>PPCL_NG!Q57</f>
        <v>20.09</v>
      </c>
      <c r="H57">
        <f>PPCL_Spot!Q57</f>
        <v>3.598435462842243</v>
      </c>
      <c r="I57">
        <f>Bawana_NG!Q57</f>
        <v>48.442300539384036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600.76916860297354</v>
      </c>
      <c r="P57" s="37">
        <v>32.97855083926531</v>
      </c>
      <c r="Q57" s="37">
        <v>22.222539718825008</v>
      </c>
      <c r="R57" s="39">
        <v>26.3</v>
      </c>
      <c r="S57" s="39">
        <v>0</v>
      </c>
      <c r="T57" s="38">
        <f>SUMPRODUCT(LTA!J57:AN57,LTA!J$101:AN$101,LTA!J$104:AN$104)</f>
        <v>238.28</v>
      </c>
      <c r="U57" s="38">
        <f>SUMPRODUCT(LTA!J57:AN57,LTA!J$102:AN$102,LTA!J$104:AN$104)</f>
        <v>108.41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48.5</v>
      </c>
      <c r="AB57" s="76">
        <f>-STOA!O57</f>
        <v>0</v>
      </c>
      <c r="AC57">
        <f t="shared" si="0"/>
        <v>9.9426720648464997</v>
      </c>
      <c r="AD57">
        <f t="shared" si="1"/>
        <v>1133.5393410719057</v>
      </c>
      <c r="AE57">
        <f>'IDT-1'!C57</f>
        <v>0</v>
      </c>
      <c r="AF57" s="25"/>
      <c r="AG57">
        <f t="shared" si="2"/>
        <v>1133.5393410719057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-20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7.5919179734620021</v>
      </c>
      <c r="F58">
        <f>GT_Spot!Q58</f>
        <v>0</v>
      </c>
      <c r="G58">
        <f>PPCL_NG!Q58</f>
        <v>20.09</v>
      </c>
      <c r="H58">
        <f>PPCL_Spot!Q58</f>
        <v>3.598435462842243</v>
      </c>
      <c r="I58">
        <f>Bawana_NG!Q58</f>
        <v>48.442300539384036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600.76916860297354</v>
      </c>
      <c r="P58" s="37">
        <v>32.97855083926531</v>
      </c>
      <c r="Q58" s="37">
        <v>22.222539718825008</v>
      </c>
      <c r="R58" s="39">
        <v>26.3</v>
      </c>
      <c r="S58" s="39">
        <v>0</v>
      </c>
      <c r="T58" s="38">
        <f>SUMPRODUCT(LTA!J58:AN58,LTA!J$101:AN$101,LTA!J$104:AN$104)</f>
        <v>233.6</v>
      </c>
      <c r="U58" s="38">
        <f>SUMPRODUCT(LTA!J58:AN58,LTA!J$102:AN$102,LTA!J$104:AN$104)</f>
        <v>108.41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48.5</v>
      </c>
      <c r="AB58" s="76">
        <f>-STOA!O58</f>
        <v>0</v>
      </c>
      <c r="AC58">
        <f t="shared" si="0"/>
        <v>9.8186484875976081</v>
      </c>
      <c r="AD58">
        <f t="shared" si="1"/>
        <v>1138.9833646491545</v>
      </c>
      <c r="AE58">
        <f>'IDT-1'!C58</f>
        <v>0</v>
      </c>
      <c r="AF58" s="25"/>
      <c r="AG58">
        <f t="shared" si="2"/>
        <v>1138.9833646491545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7.365082323703013</v>
      </c>
      <c r="F59">
        <f>GT_Spot!Q59</f>
        <v>0</v>
      </c>
      <c r="G59">
        <f>PPCL_NG!Q59</f>
        <v>20.09</v>
      </c>
      <c r="H59">
        <f>PPCL_Spot!Q59</f>
        <v>3.598435462842243</v>
      </c>
      <c r="I59">
        <f>Bawana_NG!Q59</f>
        <v>48.442300539384036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605.19352185768537</v>
      </c>
      <c r="P59" s="37">
        <v>68.797387903868781</v>
      </c>
      <c r="Q59" s="37">
        <v>22.222539718825008</v>
      </c>
      <c r="R59" s="39">
        <v>26.3</v>
      </c>
      <c r="S59" s="39">
        <v>0</v>
      </c>
      <c r="T59" s="38">
        <f>SUMPRODUCT(LTA!J59:AN59,LTA!J$101:AN$101,LTA!J$104:AN$104)</f>
        <v>227.01</v>
      </c>
      <c r="U59" s="38">
        <f>SUMPRODUCT(LTA!J59:AN59,LTA!J$102:AN$102,LTA!J$104:AN$104)</f>
        <v>108.41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48.5</v>
      </c>
      <c r="AB59" s="76">
        <f>-STOA!O59</f>
        <v>0</v>
      </c>
      <c r="AC59">
        <f t="shared" si="0"/>
        <v>10.226497232695216</v>
      </c>
      <c r="AD59">
        <f t="shared" si="1"/>
        <v>1157.0018705736131</v>
      </c>
      <c r="AE59">
        <f>'IDT-1'!C59</f>
        <v>0</v>
      </c>
      <c r="AF59" s="25"/>
      <c r="AG59">
        <f t="shared" si="2"/>
        <v>1157.0018705736131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-25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7.365082323703013</v>
      </c>
      <c r="F60">
        <f>GT_Spot!Q60</f>
        <v>0</v>
      </c>
      <c r="G60">
        <f>PPCL_NG!Q60</f>
        <v>20.09</v>
      </c>
      <c r="H60">
        <f>PPCL_Spot!Q60</f>
        <v>3.598435462842243</v>
      </c>
      <c r="I60">
        <f>Bawana_NG!Q60</f>
        <v>48.442300539384036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605.19352185768537</v>
      </c>
      <c r="P60" s="37">
        <v>68.797387903868781</v>
      </c>
      <c r="Q60" s="37">
        <v>22.222539718825008</v>
      </c>
      <c r="R60" s="39">
        <v>26.3</v>
      </c>
      <c r="S60" s="39">
        <v>0</v>
      </c>
      <c r="T60" s="38">
        <f>SUMPRODUCT(LTA!J60:AN60,LTA!J$101:AN$101,LTA!J$104:AN$104)</f>
        <v>219.7</v>
      </c>
      <c r="U60" s="38">
        <f>SUMPRODUCT(LTA!J60:AN60,LTA!J$102:AN$102,LTA!J$104:AN$104)</f>
        <v>108.41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48.5</v>
      </c>
      <c r="AB60" s="76">
        <f>-STOA!O60</f>
        <v>0</v>
      </c>
      <c r="AC60">
        <f t="shared" si="0"/>
        <v>10.004141235922324</v>
      </c>
      <c r="AD60">
        <f t="shared" si="1"/>
        <v>1168.9142265703861</v>
      </c>
      <c r="AE60">
        <f>'IDT-1'!C60</f>
        <v>0</v>
      </c>
      <c r="AF60" s="25"/>
      <c r="AG60">
        <f t="shared" si="2"/>
        <v>1168.9142265703861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-6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7.365082323703013</v>
      </c>
      <c r="F61">
        <f>GT_Spot!Q61</f>
        <v>0</v>
      </c>
      <c r="G61">
        <f>PPCL_NG!Q61</f>
        <v>20.09</v>
      </c>
      <c r="H61">
        <f>PPCL_Spot!Q61</f>
        <v>3.1984769157544033</v>
      </c>
      <c r="I61">
        <f>Bawana_NG!Q61</f>
        <v>48.442300539384036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611.98352185768545</v>
      </c>
      <c r="P61" s="37">
        <v>68.797387903868781</v>
      </c>
      <c r="Q61" s="37">
        <v>22.222539718825008</v>
      </c>
      <c r="R61" s="39">
        <v>26.3</v>
      </c>
      <c r="S61" s="39">
        <v>0</v>
      </c>
      <c r="T61" s="38">
        <f>SUMPRODUCT(LTA!J61:AN61,LTA!J$101:AN$101,LTA!J$104:AN$104)</f>
        <v>212.92000000000002</v>
      </c>
      <c r="U61" s="38">
        <f>SUMPRODUCT(LTA!J61:AN61,LTA!J$102:AN$102,LTA!J$104:AN$104)</f>
        <v>108.41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48.5</v>
      </c>
      <c r="AB61" s="76">
        <f>-STOA!O61</f>
        <v>0</v>
      </c>
      <c r="AC61">
        <f t="shared" si="0"/>
        <v>10.034750215026344</v>
      </c>
      <c r="AD61">
        <f t="shared" si="1"/>
        <v>1164.4936590441944</v>
      </c>
      <c r="AE61">
        <f>'IDT-1'!C61</f>
        <v>0</v>
      </c>
      <c r="AF61" s="25"/>
      <c r="AG61">
        <f t="shared" si="2"/>
        <v>1164.4936590441944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7.365082323703013</v>
      </c>
      <c r="F62">
        <f>GT_Spot!Q62</f>
        <v>0</v>
      </c>
      <c r="G62">
        <f>PPCL_NG!Q62</f>
        <v>20.09</v>
      </c>
      <c r="H62">
        <f>PPCL_Spot!Q62</f>
        <v>3.1984769157544033</v>
      </c>
      <c r="I62">
        <f>Bawana_NG!Q62</f>
        <v>48.442300539384036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621.69352185768537</v>
      </c>
      <c r="P62" s="37">
        <v>68.797387903868781</v>
      </c>
      <c r="Q62" s="37">
        <v>22.222539718825008</v>
      </c>
      <c r="R62" s="39">
        <v>26.3</v>
      </c>
      <c r="S62" s="39">
        <v>0</v>
      </c>
      <c r="T62" s="38">
        <f>SUMPRODUCT(LTA!J62:AN62,LTA!J$101:AN$101,LTA!J$104:AN$104)</f>
        <v>201.36</v>
      </c>
      <c r="U62" s="38">
        <f>SUMPRODUCT(LTA!J62:AN62,LTA!J$102:AN$102,LTA!J$104:AN$104)</f>
        <v>108.41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48.5</v>
      </c>
      <c r="AB62" s="76">
        <f>-STOA!O62</f>
        <v>0</v>
      </c>
      <c r="AC62">
        <f t="shared" si="0"/>
        <v>9.9344986377774536</v>
      </c>
      <c r="AD62">
        <f t="shared" si="1"/>
        <v>1172.7439106214431</v>
      </c>
      <c r="AE62">
        <f>'IDT-1'!C62</f>
        <v>0</v>
      </c>
      <c r="AF62" s="25"/>
      <c r="AG62">
        <f t="shared" si="2"/>
        <v>1172.7439106214431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7.365082323703013</v>
      </c>
      <c r="F63">
        <f>GT_Spot!Q63</f>
        <v>0</v>
      </c>
      <c r="G63">
        <f>PPCL_NG!Q63</f>
        <v>20.09</v>
      </c>
      <c r="H63">
        <f>PPCL_Spot!Q63</f>
        <v>3.1984769157544033</v>
      </c>
      <c r="I63">
        <f>Bawana_NG!Q63</f>
        <v>48.442300539384036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635.75356185966086</v>
      </c>
      <c r="P63" s="37">
        <v>68.797387903868781</v>
      </c>
      <c r="Q63" s="37">
        <v>22.222539718825008</v>
      </c>
      <c r="R63" s="39">
        <v>26.3</v>
      </c>
      <c r="S63" s="39">
        <v>0</v>
      </c>
      <c r="T63" s="38">
        <f>SUMPRODUCT(LTA!J63:AN63,LTA!J$101:AN$101,LTA!J$104:AN$104)</f>
        <v>187.13</v>
      </c>
      <c r="U63" s="38">
        <f>SUMPRODUCT(LTA!J63:AN63,LTA!J$102:AN$102,LTA!J$104:AN$104)</f>
        <v>108.41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48.5</v>
      </c>
      <c r="AB63" s="76">
        <f>-STOA!O63</f>
        <v>0</v>
      </c>
      <c r="AC63">
        <f t="shared" si="0"/>
        <v>9.933070973794047</v>
      </c>
      <c r="AD63">
        <f t="shared" si="1"/>
        <v>1172.5753782874021</v>
      </c>
      <c r="AE63">
        <f>'IDT-1'!C63</f>
        <v>0</v>
      </c>
      <c r="AF63" s="25"/>
      <c r="AG63">
        <f t="shared" si="2"/>
        <v>1172.5753782874021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7.365082323703013</v>
      </c>
      <c r="F64">
        <f>GT_Spot!Q64</f>
        <v>0</v>
      </c>
      <c r="G64">
        <f>PPCL_NG!Q64</f>
        <v>20.09</v>
      </c>
      <c r="H64">
        <f>PPCL_Spot!Q64</f>
        <v>3.1984769157544033</v>
      </c>
      <c r="I64">
        <f>Bawana_NG!Q64</f>
        <v>48.442300539384036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649.13356185966086</v>
      </c>
      <c r="P64" s="37">
        <v>68.797387903868781</v>
      </c>
      <c r="Q64" s="37">
        <v>22.222539718825008</v>
      </c>
      <c r="R64" s="39">
        <v>26.3</v>
      </c>
      <c r="S64" s="39">
        <v>0</v>
      </c>
      <c r="T64" s="38">
        <f>SUMPRODUCT(LTA!J64:AN64,LTA!J$101:AN$101,LTA!J$104:AN$104)</f>
        <v>172.57</v>
      </c>
      <c r="U64" s="38">
        <f>SUMPRODUCT(LTA!J64:AN64,LTA!J$102:AN$102,LTA!J$104:AN$104)</f>
        <v>108.41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48.5</v>
      </c>
      <c r="AB64" s="76">
        <f>-STOA!O64</f>
        <v>0</v>
      </c>
      <c r="AC64">
        <f t="shared" si="0"/>
        <v>9.9231589737940471</v>
      </c>
      <c r="AD64">
        <f t="shared" si="1"/>
        <v>1171.4052902874021</v>
      </c>
      <c r="AE64">
        <f>'IDT-1'!C64</f>
        <v>0</v>
      </c>
      <c r="AF64" s="25"/>
      <c r="AG64">
        <f t="shared" si="2"/>
        <v>1171.4052902874021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7.365082323703013</v>
      </c>
      <c r="F65">
        <f>GT_Spot!Q65</f>
        <v>0</v>
      </c>
      <c r="G65">
        <f>PPCL_NG!Q65</f>
        <v>20.09</v>
      </c>
      <c r="H65">
        <f>PPCL_Spot!Q65</f>
        <v>3.1984769157544033</v>
      </c>
      <c r="I65">
        <f>Bawana_NG!Q65</f>
        <v>48.442300539384036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672.50506041452263</v>
      </c>
      <c r="P65" s="37">
        <v>68.797387903868781</v>
      </c>
      <c r="Q65" s="37">
        <v>17.25</v>
      </c>
      <c r="R65" s="39">
        <v>26.3</v>
      </c>
      <c r="S65" s="39">
        <v>0</v>
      </c>
      <c r="T65" s="38">
        <f>SUMPRODUCT(LTA!J65:AN65,LTA!J$101:AN$101,LTA!J$104:AN$104)</f>
        <v>158.80000000000001</v>
      </c>
      <c r="U65" s="38">
        <f>SUMPRODUCT(LTA!J65:AN65,LTA!J$102:AN$102,LTA!J$104:AN$104)</f>
        <v>108.41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48.5</v>
      </c>
      <c r="AB65" s="76">
        <f>-STOA!O65</f>
        <v>0</v>
      </c>
      <c r="AC65">
        <f t="shared" si="0"/>
        <v>9.962042228016756</v>
      </c>
      <c r="AD65">
        <f t="shared" si="1"/>
        <v>1175.9953658692161</v>
      </c>
      <c r="AE65">
        <f>'IDT-1'!C65</f>
        <v>0</v>
      </c>
      <c r="AF65" s="25"/>
      <c r="AG65">
        <f t="shared" si="2"/>
        <v>1175.9953658692161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7.365082323703013</v>
      </c>
      <c r="F66">
        <f>GT_Spot!Q66</f>
        <v>0</v>
      </c>
      <c r="G66">
        <f>PPCL_NG!Q66</f>
        <v>20.09</v>
      </c>
      <c r="H66">
        <f>PPCL_Spot!Q66</f>
        <v>3.1984769157544033</v>
      </c>
      <c r="I66">
        <f>Bawana_NG!Q66</f>
        <v>48.442300539384036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675.81506041452258</v>
      </c>
      <c r="P66" s="37">
        <v>68.797387903868781</v>
      </c>
      <c r="Q66" s="37">
        <v>17.25</v>
      </c>
      <c r="R66" s="39">
        <v>26.3</v>
      </c>
      <c r="S66" s="39">
        <v>0</v>
      </c>
      <c r="T66" s="38">
        <f>SUMPRODUCT(LTA!J66:AN66,LTA!J$101:AN$101,LTA!J$104:AN$104)</f>
        <v>143.87</v>
      </c>
      <c r="U66" s="38">
        <f>SUMPRODUCT(LTA!J66:AN66,LTA!J$102:AN$102,LTA!J$104:AN$104)</f>
        <v>108.41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48.5</v>
      </c>
      <c r="AB66" s="76">
        <f>-STOA!O66</f>
        <v>0</v>
      </c>
      <c r="AC66">
        <f t="shared" si="0"/>
        <v>9.864434228016755</v>
      </c>
      <c r="AD66">
        <f t="shared" si="1"/>
        <v>1164.472973869216</v>
      </c>
      <c r="AE66">
        <f>'IDT-1'!C66</f>
        <v>0</v>
      </c>
      <c r="AF66" s="25"/>
      <c r="AG66">
        <f t="shared" si="2"/>
        <v>1164.472973869216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7.365082323703013</v>
      </c>
      <c r="F67">
        <f>GT_Spot!Q67</f>
        <v>0</v>
      </c>
      <c r="G67">
        <f>PPCL_NG!Q67</f>
        <v>20.09</v>
      </c>
      <c r="H67">
        <f>PPCL_Spot!Q67</f>
        <v>3.1984769157544033</v>
      </c>
      <c r="I67">
        <f>Bawana_NG!Q67</f>
        <v>54.9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677.92917719970137</v>
      </c>
      <c r="P67" s="37">
        <v>68.797387903868781</v>
      </c>
      <c r="Q67" s="37">
        <v>17.25</v>
      </c>
      <c r="R67" s="39">
        <v>26.3</v>
      </c>
      <c r="S67" s="39">
        <v>0</v>
      </c>
      <c r="T67" s="38">
        <f>SUMPRODUCT(LTA!J67:AN67,LTA!J$101:AN$101,LTA!J$104:AN$104)</f>
        <v>117.72</v>
      </c>
      <c r="U67" s="38">
        <f>SUMPRODUCT(LTA!J67:AN67,LTA!J$102:AN$102,LTA!J$104:AN$104)</f>
        <v>108.41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48.5</v>
      </c>
      <c r="AB67" s="76">
        <f>-STOA!O67</f>
        <v>0</v>
      </c>
      <c r="AC67">
        <f t="shared" si="0"/>
        <v>9.8389974844814301</v>
      </c>
      <c r="AD67">
        <f t="shared" si="1"/>
        <v>1161.4702268585459</v>
      </c>
      <c r="AE67">
        <f>'IDT-1'!C67</f>
        <v>0</v>
      </c>
      <c r="AF67" s="25"/>
      <c r="AG67">
        <f t="shared" si="2"/>
        <v>1161.4702268585459</v>
      </c>
      <c r="AI67" s="35">
        <f>PXIL!I67</f>
        <v>0</v>
      </c>
      <c r="AJ67" s="35">
        <f>PXIL!O67</f>
        <v>0</v>
      </c>
      <c r="AK67" s="35">
        <f>RTM_IEX!I67</f>
        <v>14.55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7.365082323703013</v>
      </c>
      <c r="F68">
        <f>GT_Spot!Q68</f>
        <v>0</v>
      </c>
      <c r="G68">
        <f>PPCL_NG!Q68</f>
        <v>20.09</v>
      </c>
      <c r="H68">
        <f>PPCL_Spot!Q68</f>
        <v>3.1984769157544033</v>
      </c>
      <c r="I68">
        <f>Bawana_NG!Q68</f>
        <v>54.9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675.4682292102309</v>
      </c>
      <c r="P68" s="37">
        <v>68.797387903868781</v>
      </c>
      <c r="Q68" s="37">
        <v>17.25</v>
      </c>
      <c r="R68" s="39">
        <v>26.3</v>
      </c>
      <c r="S68" s="39">
        <v>0</v>
      </c>
      <c r="T68" s="38">
        <f>SUMPRODUCT(LTA!J68:AN68,LTA!J$101:AN$101,LTA!J$104:AN$104)</f>
        <v>100.52</v>
      </c>
      <c r="U68" s="38">
        <f>SUMPRODUCT(LTA!J68:AN68,LTA!J$102:AN$102,LTA!J$104:AN$104)</f>
        <v>108.41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48.5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9.7553255213698762</v>
      </c>
      <c r="AD68">
        <f t="shared" ref="AD68:AD98" si="4">SUM(B68:AB68,AI68:AV68)-AC68</f>
        <v>1151.5929508321869</v>
      </c>
      <c r="AE68">
        <f>'IDT-1'!C68</f>
        <v>0</v>
      </c>
      <c r="AF68" s="25"/>
      <c r="AG68">
        <f t="shared" ref="AG68:AG98" si="5">SUM(AD68:AF68)</f>
        <v>1151.5929508321869</v>
      </c>
      <c r="AI68" s="35">
        <f>PXIL!I68</f>
        <v>0</v>
      </c>
      <c r="AJ68" s="35">
        <f>PXIL!O68</f>
        <v>0</v>
      </c>
      <c r="AK68" s="35">
        <f>RTM_IEX!I68</f>
        <v>24.25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7.365082323703013</v>
      </c>
      <c r="F69">
        <f>GT_Spot!Q69</f>
        <v>0</v>
      </c>
      <c r="G69">
        <f>PPCL_NG!Q69</f>
        <v>20.09</v>
      </c>
      <c r="H69">
        <f>PPCL_Spot!Q69</f>
        <v>3.1984769157544033</v>
      </c>
      <c r="I69">
        <f>Bawana_NG!Q69</f>
        <v>54.9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671.64467229798311</v>
      </c>
      <c r="P69" s="37">
        <v>68.797387903868781</v>
      </c>
      <c r="Q69" s="37">
        <v>17.25</v>
      </c>
      <c r="R69" s="39">
        <v>26.3</v>
      </c>
      <c r="S69" s="39">
        <v>0</v>
      </c>
      <c r="T69" s="38">
        <f>SUMPRODUCT(LTA!J69:AN69,LTA!J$101:AN$101,LTA!J$104:AN$104)</f>
        <v>85.17</v>
      </c>
      <c r="U69" s="38">
        <f>SUMPRODUCT(LTA!J69:AN69,LTA!J$102:AN$102,LTA!J$104:AN$104)</f>
        <v>108.41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48.5</v>
      </c>
      <c r="AB69" s="76">
        <f>-STOA!O69</f>
        <v>0</v>
      </c>
      <c r="AC69">
        <f t="shared" si="3"/>
        <v>9.7083396433069957</v>
      </c>
      <c r="AD69">
        <f t="shared" si="4"/>
        <v>1146.0463797980021</v>
      </c>
      <c r="AE69">
        <f>'IDT-1'!C69</f>
        <v>0</v>
      </c>
      <c r="AF69" s="25"/>
      <c r="AG69">
        <f t="shared" si="5"/>
        <v>1146.0463797980021</v>
      </c>
      <c r="AI69" s="35">
        <f>PXIL!I69</f>
        <v>0</v>
      </c>
      <c r="AJ69" s="35">
        <f>PXIL!O69</f>
        <v>0</v>
      </c>
      <c r="AK69" s="35">
        <f>RTM_IEX!I69</f>
        <v>37.83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7.365082323703013</v>
      </c>
      <c r="F70">
        <f>GT_Spot!Q70</f>
        <v>0</v>
      </c>
      <c r="G70">
        <f>PPCL_NG!Q70</f>
        <v>20.09</v>
      </c>
      <c r="H70">
        <f>PPCL_Spot!Q70</f>
        <v>3.1984769157544033</v>
      </c>
      <c r="I70">
        <f>Bawana_NG!Q70</f>
        <v>54.9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675.31680923721797</v>
      </c>
      <c r="P70" s="37">
        <v>68.797387903868781</v>
      </c>
      <c r="Q70" s="37">
        <v>17.25</v>
      </c>
      <c r="R70" s="39">
        <v>24.1</v>
      </c>
      <c r="S70" s="39">
        <v>0</v>
      </c>
      <c r="T70" s="38">
        <f>SUMPRODUCT(LTA!J70:AN70,LTA!J$101:AN$101,LTA!J$104:AN$104)</f>
        <v>67.63</v>
      </c>
      <c r="U70" s="38">
        <f>SUMPRODUCT(LTA!J70:AN70,LTA!J$102:AN$102,LTA!J$104:AN$104)</f>
        <v>108.41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48.5</v>
      </c>
      <c r="AB70" s="76">
        <f>-STOA!O70</f>
        <v>0</v>
      </c>
      <c r="AC70">
        <f t="shared" si="3"/>
        <v>9.6630815935965693</v>
      </c>
      <c r="AD70">
        <f t="shared" si="4"/>
        <v>1140.7037747869474</v>
      </c>
      <c r="AE70">
        <f>'IDT-1'!C70</f>
        <v>0</v>
      </c>
      <c r="AF70" s="25"/>
      <c r="AG70">
        <f t="shared" si="5"/>
        <v>1140.7037747869474</v>
      </c>
      <c r="AI70" s="35">
        <f>PXIL!I70</f>
        <v>0</v>
      </c>
      <c r="AJ70" s="35">
        <f>PXIL!O70</f>
        <v>0</v>
      </c>
      <c r="AK70" s="35">
        <f>RTM_IEX!I70</f>
        <v>48.51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7.365082323703013</v>
      </c>
      <c r="F71">
        <f>GT_Spot!Q71</f>
        <v>0</v>
      </c>
      <c r="G71">
        <f>PPCL_NG!Q71</f>
        <v>20.09</v>
      </c>
      <c r="H71">
        <f>PPCL_Spot!Q71</f>
        <v>3.1984769157544033</v>
      </c>
      <c r="I71">
        <f>Bawana_NG!Q71</f>
        <v>54.9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675.28886923721791</v>
      </c>
      <c r="P71" s="37">
        <v>68.797387903868781</v>
      </c>
      <c r="Q71" s="37">
        <v>17.25</v>
      </c>
      <c r="R71" s="39">
        <v>19.517343133251664</v>
      </c>
      <c r="S71" s="39">
        <v>0</v>
      </c>
      <c r="T71" s="38">
        <f>SUMPRODUCT(LTA!J71:AN71,LTA!J$101:AN$101,LTA!J$104:AN$104)</f>
        <v>54.15</v>
      </c>
      <c r="U71" s="38">
        <f>SUMPRODUCT(LTA!J71:AN71,LTA!J$102:AN$102,LTA!J$104:AN$104)</f>
        <v>90.350000000000009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48.5</v>
      </c>
      <c r="AB71" s="76">
        <f>-STOA!O71</f>
        <v>0</v>
      </c>
      <c r="AC71">
        <f t="shared" si="3"/>
        <v>9.8483805799158848</v>
      </c>
      <c r="AD71">
        <f t="shared" si="4"/>
        <v>1162.5778789338801</v>
      </c>
      <c r="AE71">
        <f>'IDT-1'!C71</f>
        <v>0</v>
      </c>
      <c r="AF71" s="25"/>
      <c r="AG71">
        <f t="shared" si="5"/>
        <v>1162.5778789338801</v>
      </c>
      <c r="AI71" s="35">
        <f>PXIL!I71</f>
        <v>0</v>
      </c>
      <c r="AJ71" s="35">
        <f>PXIL!O71</f>
        <v>0</v>
      </c>
      <c r="AK71" s="35">
        <f>RTM_IEX!I71</f>
        <v>106.72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7.365082323703013</v>
      </c>
      <c r="F72">
        <f>GT_Spot!Q72</f>
        <v>0</v>
      </c>
      <c r="G72">
        <f>PPCL_NG!Q72</f>
        <v>20.09</v>
      </c>
      <c r="H72">
        <f>PPCL_Spot!Q72</f>
        <v>3.1984769157544033</v>
      </c>
      <c r="I72">
        <f>Bawana_NG!Q72</f>
        <v>54.9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676.59181155605859</v>
      </c>
      <c r="P72" s="37">
        <v>68.797387903868781</v>
      </c>
      <c r="Q72" s="37">
        <v>17.25</v>
      </c>
      <c r="R72" s="39">
        <v>8.6826560587515296</v>
      </c>
      <c r="S72" s="39">
        <v>0</v>
      </c>
      <c r="T72" s="38">
        <f>SUMPRODUCT(LTA!J72:AN72,LTA!J$101:AN$101,LTA!J$104:AN$104)</f>
        <v>40.92</v>
      </c>
      <c r="U72" s="38">
        <f>SUMPRODUCT(LTA!J72:AN72,LTA!J$102:AN$102,LTA!J$104:AN$104)</f>
        <v>90.350000000000009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48.5</v>
      </c>
      <c r="AB72" s="76">
        <f>-STOA!O72</f>
        <v>0</v>
      </c>
      <c r="AC72">
        <f t="shared" si="3"/>
        <v>9.7386619239683458</v>
      </c>
      <c r="AD72">
        <f t="shared" si="4"/>
        <v>1149.6258528341682</v>
      </c>
      <c r="AE72">
        <f>'IDT-1'!C72</f>
        <v>0</v>
      </c>
      <c r="AF72" s="25"/>
      <c r="AG72">
        <f t="shared" si="5"/>
        <v>1149.6258528341682</v>
      </c>
      <c r="AI72" s="35">
        <f>PXIL!I72</f>
        <v>0</v>
      </c>
      <c r="AJ72" s="35">
        <f>PXIL!O72</f>
        <v>0</v>
      </c>
      <c r="AK72" s="35">
        <f>RTM_IEX!I72</f>
        <v>116.42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7.365082323703013</v>
      </c>
      <c r="F73">
        <f>GT_Spot!Q73</f>
        <v>0</v>
      </c>
      <c r="G73">
        <f>PPCL_NG!Q73</f>
        <v>20.09</v>
      </c>
      <c r="H73">
        <f>PPCL_Spot!Q73</f>
        <v>3.1984769157544033</v>
      </c>
      <c r="I73">
        <f>Bawana_NG!Q73</f>
        <v>54.9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694.87115525806882</v>
      </c>
      <c r="P73" s="37">
        <v>68.797387903868781</v>
      </c>
      <c r="Q73" s="37">
        <v>17.25</v>
      </c>
      <c r="R73" s="39">
        <v>1.2500000000000002</v>
      </c>
      <c r="S73" s="39">
        <v>0</v>
      </c>
      <c r="T73" s="38">
        <f>SUMPRODUCT(LTA!J73:AN73,LTA!J$101:AN$101,LTA!J$104:AN$104)</f>
        <v>31.980000000000004</v>
      </c>
      <c r="U73" s="38">
        <f>SUMPRODUCT(LTA!J73:AN73,LTA!J$102:AN$102,LTA!J$104:AN$104)</f>
        <v>90.350000000000009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130.47999999999999</v>
      </c>
      <c r="AB73" s="76">
        <f>-STOA!O73</f>
        <v>0</v>
      </c>
      <c r="AC73">
        <f t="shared" si="3"/>
        <v>9.913690100171717</v>
      </c>
      <c r="AD73">
        <f t="shared" si="4"/>
        <v>1170.2875123012234</v>
      </c>
      <c r="AE73">
        <f>'IDT-1'!C73</f>
        <v>0</v>
      </c>
      <c r="AF73" s="25"/>
      <c r="AG73">
        <f t="shared" si="5"/>
        <v>1170.2875123012234</v>
      </c>
      <c r="AI73" s="35">
        <f>PXIL!I73</f>
        <v>0</v>
      </c>
      <c r="AJ73" s="35">
        <f>PXIL!O73</f>
        <v>0</v>
      </c>
      <c r="AK73" s="35">
        <f>RTM_IEX!I73</f>
        <v>53.37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7.365082323703013</v>
      </c>
      <c r="F74">
        <f>GT_Spot!Q74</f>
        <v>0</v>
      </c>
      <c r="G74">
        <f>PPCL_NG!Q74</f>
        <v>20.09</v>
      </c>
      <c r="H74">
        <f>PPCL_Spot!Q74</f>
        <v>3.1984769157544033</v>
      </c>
      <c r="I74">
        <f>Bawana_NG!Q74</f>
        <v>54.9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708.05077840846559</v>
      </c>
      <c r="P74" s="37">
        <v>68.797387903868781</v>
      </c>
      <c r="Q74" s="37">
        <v>17.25</v>
      </c>
      <c r="R74" s="39">
        <v>0</v>
      </c>
      <c r="S74" s="39">
        <v>0</v>
      </c>
      <c r="T74" s="38">
        <f>SUMPRODUCT(LTA!J74:AN74,LTA!J$101:AN$101,LTA!J$104:AN$104)</f>
        <v>24.65</v>
      </c>
      <c r="U74" s="38">
        <f>SUMPRODUCT(LTA!J74:AN74,LTA!J$102:AN$102,LTA!J$104:AN$104)</f>
        <v>90.350000000000009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27.47</v>
      </c>
      <c r="Z74" s="35">
        <f>IEX!O74</f>
        <v>0</v>
      </c>
      <c r="AA74" s="76">
        <f>STOA!I74</f>
        <v>130.47999999999999</v>
      </c>
      <c r="AB74" s="76">
        <f>-STOA!O74</f>
        <v>0</v>
      </c>
      <c r="AC74">
        <f t="shared" si="3"/>
        <v>10.489709666381723</v>
      </c>
      <c r="AD74">
        <f t="shared" si="4"/>
        <v>1178.0311158854099</v>
      </c>
      <c r="AE74">
        <f>'IDT-1'!C74</f>
        <v>0</v>
      </c>
      <c r="AF74" s="25"/>
      <c r="AG74">
        <f t="shared" si="5"/>
        <v>1178.0311158854099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-30</v>
      </c>
      <c r="AM74" s="35">
        <f>RTM_PXI!I74</f>
        <v>0</v>
      </c>
      <c r="AN74" s="35">
        <f>RTM_PXI!O74</f>
        <v>0</v>
      </c>
      <c r="AO74" s="148">
        <f>GDAM_IEX!I74</f>
        <v>59.62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7.4334886610748683</v>
      </c>
      <c r="F75">
        <f>GT_Spot!Q75</f>
        <v>0</v>
      </c>
      <c r="G75">
        <f>PPCL_NG!Q75</f>
        <v>20.09</v>
      </c>
      <c r="H75">
        <f>PPCL_Spot!Q75</f>
        <v>3.8</v>
      </c>
      <c r="I75">
        <f>Bawana_NG!Q75</f>
        <v>55.79999999999999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717.32714275082765</v>
      </c>
      <c r="P75" s="37">
        <v>68.797387903868781</v>
      </c>
      <c r="Q75" s="37">
        <v>17.25</v>
      </c>
      <c r="R75" s="39">
        <v>0</v>
      </c>
      <c r="S75" s="39">
        <v>0</v>
      </c>
      <c r="T75" s="38">
        <f>SUMPRODUCT(LTA!J75:AN75,LTA!J$101:AN$101,LTA!J$104:AN$104)</f>
        <v>20.6</v>
      </c>
      <c r="U75" s="38">
        <f>SUMPRODUCT(LTA!J75:AN75,LTA!J$102:AN$102,LTA!J$104:AN$104)</f>
        <v>90.350000000000009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2.19</v>
      </c>
      <c r="Z75" s="35">
        <f>IEX!O75</f>
        <v>0</v>
      </c>
      <c r="AA75" s="76">
        <f>STOA!I75</f>
        <v>136.30000000000001</v>
      </c>
      <c r="AB75" s="76">
        <f>-STOA!O75</f>
        <v>0</v>
      </c>
      <c r="AC75">
        <f t="shared" si="3"/>
        <v>9.9167638022524809</v>
      </c>
      <c r="AD75">
        <f t="shared" si="4"/>
        <v>1170.6503555135189</v>
      </c>
      <c r="AE75">
        <f>'IDT-1'!C75</f>
        <v>0</v>
      </c>
      <c r="AF75" s="25"/>
      <c r="AG75">
        <f t="shared" si="5"/>
        <v>1170.6503555135189</v>
      </c>
      <c r="AI75" s="35">
        <f>PXIL!I75</f>
        <v>0</v>
      </c>
      <c r="AJ75" s="35">
        <f>PXIL!O75</f>
        <v>0</v>
      </c>
      <c r="AK75" s="35">
        <f>RTM_IEX!I75</f>
        <v>20.37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13.96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7.4334886610748683</v>
      </c>
      <c r="F76">
        <f>GT_Spot!Q76</f>
        <v>0</v>
      </c>
      <c r="G76">
        <f>PPCL_NG!Q76</f>
        <v>20.09</v>
      </c>
      <c r="H76">
        <f>PPCL_Spot!Q76</f>
        <v>3.8</v>
      </c>
      <c r="I76">
        <f>Bawana_NG!Q76</f>
        <v>55.79999999999999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760.11517875141953</v>
      </c>
      <c r="P76" s="37">
        <v>68.797387903868781</v>
      </c>
      <c r="Q76" s="37">
        <v>17.25</v>
      </c>
      <c r="R76" s="39">
        <v>0</v>
      </c>
      <c r="S76" s="39">
        <v>0</v>
      </c>
      <c r="T76" s="38">
        <f>SUMPRODUCT(LTA!J76:AN76,LTA!J$101:AN$101,LTA!J$104:AN$104)</f>
        <v>17.87</v>
      </c>
      <c r="U76" s="38">
        <f>SUMPRODUCT(LTA!J76:AN76,LTA!J$102:AN$102,LTA!J$104:AN$104)</f>
        <v>90.350000000000009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3.73</v>
      </c>
      <c r="Z76" s="35">
        <f>IEX!O76</f>
        <v>0</v>
      </c>
      <c r="AA76" s="76">
        <f>STOA!I76</f>
        <v>136.30000000000001</v>
      </c>
      <c r="AB76" s="76">
        <f>-STOA!O76</f>
        <v>0</v>
      </c>
      <c r="AC76">
        <f t="shared" si="3"/>
        <v>10.032499304657449</v>
      </c>
      <c r="AD76">
        <f t="shared" si="4"/>
        <v>1184.3126560117057</v>
      </c>
      <c r="AE76">
        <f>'IDT-1'!C76</f>
        <v>0</v>
      </c>
      <c r="AF76" s="25"/>
      <c r="AG76">
        <f t="shared" si="5"/>
        <v>1184.3126560117057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6.51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7.4334886610748683</v>
      </c>
      <c r="F77">
        <f>GT_Spot!Q77</f>
        <v>0</v>
      </c>
      <c r="G77">
        <f>PPCL_NG!Q77</f>
        <v>20.09</v>
      </c>
      <c r="H77">
        <f>PPCL_Spot!Q77</f>
        <v>3.8</v>
      </c>
      <c r="I77">
        <f>Bawana_NG!Q77</f>
        <v>55.79999999999999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761.33267732932484</v>
      </c>
      <c r="P77" s="37">
        <v>68.797387903868781</v>
      </c>
      <c r="Q77" s="37">
        <v>17.25</v>
      </c>
      <c r="R77" s="39">
        <v>0</v>
      </c>
      <c r="S77" s="39">
        <v>0</v>
      </c>
      <c r="T77" s="38">
        <f>SUMPRODUCT(LTA!J77:AN77,LTA!J$101:AN$101,LTA!J$104:AN$104)</f>
        <v>14.56</v>
      </c>
      <c r="U77" s="38">
        <f>SUMPRODUCT(LTA!J77:AN77,LTA!J$102:AN$102,LTA!J$104:AN$104)</f>
        <v>90.350000000000009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4.4000000000000004</v>
      </c>
      <c r="Z77" s="35">
        <f>IEX!O77</f>
        <v>0</v>
      </c>
      <c r="AA77" s="76">
        <f>STOA!I77</f>
        <v>136.30000000000001</v>
      </c>
      <c r="AB77" s="76">
        <f>-STOA!O77</f>
        <v>0</v>
      </c>
      <c r="AC77">
        <f t="shared" si="3"/>
        <v>10.010722292711854</v>
      </c>
      <c r="AD77">
        <f t="shared" si="4"/>
        <v>1181.7419316015566</v>
      </c>
      <c r="AE77">
        <f>'IDT-1'!C77</f>
        <v>0</v>
      </c>
      <c r="AF77" s="25"/>
      <c r="AG77">
        <f t="shared" si="5"/>
        <v>1181.7419316015566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5.34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7.4334886610748683</v>
      </c>
      <c r="F78">
        <f>GT_Spot!Q78</f>
        <v>0</v>
      </c>
      <c r="G78">
        <f>PPCL_NG!Q78</f>
        <v>20.09</v>
      </c>
      <c r="H78">
        <f>PPCL_Spot!Q78</f>
        <v>3.8</v>
      </c>
      <c r="I78">
        <f>Bawana_NG!Q78</f>
        <v>55.79999999999999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761.41807732932489</v>
      </c>
      <c r="P78" s="37">
        <v>68.797387903868781</v>
      </c>
      <c r="Q78" s="37">
        <v>17.25</v>
      </c>
      <c r="R78" s="39">
        <v>0</v>
      </c>
      <c r="S78" s="39">
        <v>0</v>
      </c>
      <c r="T78" s="38">
        <f>SUMPRODUCT(LTA!J78:AN78,LTA!J$101:AN$101,LTA!J$104:AN$104)</f>
        <v>13.83</v>
      </c>
      <c r="U78" s="38">
        <f>SUMPRODUCT(LTA!J78:AN78,LTA!J$102:AN$102,LTA!J$104:AN$104)</f>
        <v>90.350000000000009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4.82</v>
      </c>
      <c r="Z78" s="35">
        <f>IEX!O78</f>
        <v>0</v>
      </c>
      <c r="AA78" s="76">
        <f>STOA!I78</f>
        <v>130.47999999999999</v>
      </c>
      <c r="AB78" s="76">
        <f>-STOA!O78</f>
        <v>0</v>
      </c>
      <c r="AC78">
        <f t="shared" si="3"/>
        <v>9.9684316527118551</v>
      </c>
      <c r="AD78">
        <f t="shared" si="4"/>
        <v>1176.7496222415566</v>
      </c>
      <c r="AE78">
        <f>'IDT-1'!C78</f>
        <v>0</v>
      </c>
      <c r="AF78" s="25"/>
      <c r="AG78">
        <f t="shared" si="5"/>
        <v>1176.7496222415566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6.35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7.4334886610748683</v>
      </c>
      <c r="F79">
        <f>GT_Spot!Q79</f>
        <v>0</v>
      </c>
      <c r="G79">
        <f>PPCL_NG!Q79</f>
        <v>20.09</v>
      </c>
      <c r="H79">
        <f>PPCL_Spot!Q79</f>
        <v>3.8</v>
      </c>
      <c r="I79">
        <f>Bawana_NG!Q79</f>
        <v>55.79999999999999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762.16225066265827</v>
      </c>
      <c r="P79" s="37">
        <v>68.797387903868781</v>
      </c>
      <c r="Q79" s="37">
        <v>17.25</v>
      </c>
      <c r="R79" s="39">
        <v>0</v>
      </c>
      <c r="S79" s="39">
        <v>0</v>
      </c>
      <c r="T79" s="38">
        <f>SUMPRODUCT(LTA!J79:AN79,LTA!J$101:AN$101,LTA!J$104:AN$104)</f>
        <v>13.52</v>
      </c>
      <c r="U79" s="38">
        <f>SUMPRODUCT(LTA!J79:AN79,LTA!J$102:AN$102,LTA!J$104:AN$104)</f>
        <v>90.350000000000009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0.02</v>
      </c>
      <c r="Z79" s="35">
        <f>IEX!O79</f>
        <v>0</v>
      </c>
      <c r="AA79" s="76">
        <f>STOA!I79</f>
        <v>130.47999999999999</v>
      </c>
      <c r="AB79" s="76">
        <f>-STOA!O79</f>
        <v>0</v>
      </c>
      <c r="AC79">
        <f t="shared" si="3"/>
        <v>9.9186547087118555</v>
      </c>
      <c r="AD79">
        <f t="shared" si="4"/>
        <v>1170.8735725188901</v>
      </c>
      <c r="AE79">
        <f>'IDT-1'!C79</f>
        <v>0</v>
      </c>
      <c r="AF79" s="25"/>
      <c r="AG79">
        <f t="shared" si="5"/>
        <v>1170.8735725188901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4.79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7.4334886610748683</v>
      </c>
      <c r="F80">
        <f>GT_Spot!Q80</f>
        <v>0</v>
      </c>
      <c r="G80">
        <f>PPCL_NG!Q80</f>
        <v>20.09</v>
      </c>
      <c r="H80">
        <f>PPCL_Spot!Q80</f>
        <v>3.8</v>
      </c>
      <c r="I80">
        <f>Bawana_NG!Q80</f>
        <v>55.79999999999999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761.98309278135127</v>
      </c>
      <c r="P80" s="37">
        <v>68.797387903868781</v>
      </c>
      <c r="Q80" s="37">
        <v>17.25</v>
      </c>
      <c r="R80" s="39">
        <v>0</v>
      </c>
      <c r="S80" s="39">
        <v>0</v>
      </c>
      <c r="T80" s="38">
        <f>SUMPRODUCT(LTA!J80:AN80,LTA!J$101:AN$101,LTA!J$104:AN$104)</f>
        <v>13.5</v>
      </c>
      <c r="U80" s="38">
        <f>SUMPRODUCT(LTA!J80:AN80,LTA!J$102:AN$102,LTA!J$104:AN$104)</f>
        <v>90.350000000000009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0.82</v>
      </c>
      <c r="Z80" s="35">
        <f>IEX!O80</f>
        <v>0</v>
      </c>
      <c r="AA80" s="76">
        <f>STOA!I80</f>
        <v>130.47999999999999</v>
      </c>
      <c r="AB80" s="76">
        <f>-STOA!O80</f>
        <v>0</v>
      </c>
      <c r="AC80">
        <f t="shared" si="3"/>
        <v>10.013789359757768</v>
      </c>
      <c r="AD80">
        <f t="shared" si="4"/>
        <v>1162.0192799865372</v>
      </c>
      <c r="AE80">
        <f>'IDT-1'!C80</f>
        <v>0</v>
      </c>
      <c r="AF80" s="25"/>
      <c r="AG80">
        <f t="shared" si="5"/>
        <v>1162.0192799865372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-10</v>
      </c>
      <c r="AM80" s="35">
        <f>RTM_PXI!I80</f>
        <v>0</v>
      </c>
      <c r="AN80" s="35">
        <f>RTM_PXI!O80</f>
        <v>0</v>
      </c>
      <c r="AO80" s="148">
        <f>GDAM_IEX!I80</f>
        <v>5.43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7.6603136308805801</v>
      </c>
      <c r="F81">
        <f>GT_Spot!Q81</f>
        <v>0</v>
      </c>
      <c r="G81">
        <f>PPCL_NG!Q81</f>
        <v>20.09</v>
      </c>
      <c r="H81">
        <f>PPCL_Spot!Q81</f>
        <v>3.8</v>
      </c>
      <c r="I81">
        <f>Bawana_NG!Q81</f>
        <v>55.79999999999999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750.02831418797166</v>
      </c>
      <c r="P81" s="37">
        <v>68.797387903868781</v>
      </c>
      <c r="Q81" s="37">
        <v>17.25</v>
      </c>
      <c r="R81" s="39">
        <v>0</v>
      </c>
      <c r="S81" s="39">
        <v>0</v>
      </c>
      <c r="T81" s="38">
        <f>SUMPRODUCT(LTA!J81:AN81,LTA!J$101:AN$101,LTA!J$104:AN$104)</f>
        <v>13.5</v>
      </c>
      <c r="U81" s="38">
        <f>SUMPRODUCT(LTA!J81:AN81,LTA!J$102:AN$102,LTA!J$104:AN$104)</f>
        <v>90.350000000000009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2.5499999999999998</v>
      </c>
      <c r="Z81" s="35">
        <f>IEX!O81</f>
        <v>0</v>
      </c>
      <c r="AA81" s="76">
        <f>STOA!I81</f>
        <v>130.47999999999999</v>
      </c>
      <c r="AB81" s="76">
        <f>-STOA!O81</f>
        <v>0</v>
      </c>
      <c r="AC81">
        <f t="shared" si="3"/>
        <v>9.9702303379441908</v>
      </c>
      <c r="AD81">
        <f t="shared" si="4"/>
        <v>1146.8348853847767</v>
      </c>
      <c r="AE81">
        <f>'IDT-1'!C81</f>
        <v>0</v>
      </c>
      <c r="AF81" s="25"/>
      <c r="AG81">
        <f t="shared" si="5"/>
        <v>1146.8348853847767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-15</v>
      </c>
      <c r="AM81" s="35">
        <f>RTM_PXI!I81</f>
        <v>0</v>
      </c>
      <c r="AN81" s="35">
        <f>RTM_PXI!O81</f>
        <v>0</v>
      </c>
      <c r="AO81" s="148">
        <f>GDAM_IEX!I81</f>
        <v>5.2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7.6603136308805801</v>
      </c>
      <c r="F82">
        <f>GT_Spot!Q82</f>
        <v>0</v>
      </c>
      <c r="G82">
        <f>PPCL_NG!Q82</f>
        <v>20.09</v>
      </c>
      <c r="H82">
        <f>PPCL_Spot!Q82</f>
        <v>3.8</v>
      </c>
      <c r="I82">
        <f>Bawana_NG!Q82</f>
        <v>55.79999999999999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738.72672577215587</v>
      </c>
      <c r="P82" s="37">
        <v>68.797387903868781</v>
      </c>
      <c r="Q82" s="37">
        <v>17.25</v>
      </c>
      <c r="R82" s="39">
        <v>0</v>
      </c>
      <c r="S82" s="39">
        <v>0</v>
      </c>
      <c r="T82" s="38">
        <f>SUMPRODUCT(LTA!J82:AN82,LTA!J$101:AN$101,LTA!J$104:AN$104)</f>
        <v>14</v>
      </c>
      <c r="U82" s="38">
        <f>SUMPRODUCT(LTA!J82:AN82,LTA!J$102:AN$102,LTA!J$104:AN$104)</f>
        <v>90.350000000000009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4.37</v>
      </c>
      <c r="Z82" s="35">
        <f>IEX!O82</f>
        <v>0</v>
      </c>
      <c r="AA82" s="76">
        <f>STOA!I82</f>
        <v>130.47999999999999</v>
      </c>
      <c r="AB82" s="76">
        <f>-STOA!O82</f>
        <v>0</v>
      </c>
      <c r="AC82">
        <f t="shared" si="3"/>
        <v>9.8949529952513373</v>
      </c>
      <c r="AD82">
        <f t="shared" si="4"/>
        <v>1137.9485743116538</v>
      </c>
      <c r="AE82">
        <f>'IDT-1'!C82</f>
        <v>0</v>
      </c>
      <c r="AF82" s="25"/>
      <c r="AG82">
        <f t="shared" si="5"/>
        <v>1137.9485743116538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-15</v>
      </c>
      <c r="AM82" s="35">
        <f>RTM_PXI!I82</f>
        <v>0</v>
      </c>
      <c r="AN82" s="35">
        <f>RTM_PXI!O82</f>
        <v>0</v>
      </c>
      <c r="AO82" s="148">
        <f>GDAM_IEX!I82</f>
        <v>5.22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7.6603136308805801</v>
      </c>
      <c r="F83">
        <f>GT_Spot!Q83</f>
        <v>0</v>
      </c>
      <c r="G83">
        <f>PPCL_NG!Q83</f>
        <v>20.09</v>
      </c>
      <c r="H83">
        <f>PPCL_Spot!Q83</f>
        <v>4.3499999999999996</v>
      </c>
      <c r="I83">
        <f>Bawana_NG!Q83</f>
        <v>55.79999999999999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734.21798555043517</v>
      </c>
      <c r="P83" s="37">
        <v>68.797387903868781</v>
      </c>
      <c r="Q83" s="37">
        <v>17.25</v>
      </c>
      <c r="R83" s="39">
        <v>0</v>
      </c>
      <c r="S83" s="39">
        <v>0</v>
      </c>
      <c r="T83" s="38">
        <f>SUMPRODUCT(LTA!J83:AN83,LTA!J$101:AN$101,LTA!J$104:AN$104)</f>
        <v>14</v>
      </c>
      <c r="U83" s="38">
        <f>SUMPRODUCT(LTA!J83:AN83,LTA!J$102:AN$102,LTA!J$104:AN$104)</f>
        <v>90.350000000000009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11.4</v>
      </c>
      <c r="Z83" s="35">
        <f>IEX!O83</f>
        <v>0</v>
      </c>
      <c r="AA83" s="76">
        <f>STOA!I83</f>
        <v>130.47999999999999</v>
      </c>
      <c r="AB83" s="76">
        <f>-STOA!O83</f>
        <v>0</v>
      </c>
      <c r="AC83">
        <f t="shared" si="3"/>
        <v>10.146125678236</v>
      </c>
      <c r="AD83">
        <f t="shared" si="4"/>
        <v>1115.3786614069484</v>
      </c>
      <c r="AE83">
        <f>'IDT-1'!C83</f>
        <v>0</v>
      </c>
      <c r="AF83" s="25"/>
      <c r="AG83">
        <f t="shared" si="5"/>
        <v>1115.3786614069484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-41</v>
      </c>
      <c r="AM83" s="35">
        <f>RTM_PXI!I83</f>
        <v>0</v>
      </c>
      <c r="AN83" s="35">
        <f>RTM_PXI!O83</f>
        <v>0</v>
      </c>
      <c r="AO83" s="148">
        <f>GDAM_IEX!I83</f>
        <v>5.83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7.6603136308805801</v>
      </c>
      <c r="F84">
        <f>GT_Spot!Q84</f>
        <v>0</v>
      </c>
      <c r="G84">
        <f>PPCL_NG!Q84</f>
        <v>20.09</v>
      </c>
      <c r="H84">
        <f>PPCL_Spot!Q84</f>
        <v>4.3499999999999996</v>
      </c>
      <c r="I84">
        <f>Bawana_NG!Q84</f>
        <v>55.79999999999999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729.53906073878193</v>
      </c>
      <c r="P84" s="37">
        <v>68.797387903868781</v>
      </c>
      <c r="Q84" s="37">
        <v>17.25</v>
      </c>
      <c r="R84" s="39">
        <v>0</v>
      </c>
      <c r="S84" s="39">
        <v>0</v>
      </c>
      <c r="T84" s="38">
        <f>SUMPRODUCT(LTA!J84:AN84,LTA!J$101:AN$101,LTA!J$104:AN$104)</f>
        <v>14</v>
      </c>
      <c r="U84" s="38">
        <f>SUMPRODUCT(LTA!J84:AN84,LTA!J$102:AN$102,LTA!J$104:AN$104)</f>
        <v>90.350000000000009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7.71</v>
      </c>
      <c r="Z84" s="35">
        <f>IEX!O84</f>
        <v>0</v>
      </c>
      <c r="AA84" s="76">
        <f>STOA!I84</f>
        <v>130.47999999999999</v>
      </c>
      <c r="AB84" s="76">
        <f>-STOA!O84</f>
        <v>0</v>
      </c>
      <c r="AC84">
        <f t="shared" si="3"/>
        <v>10.040921236643447</v>
      </c>
      <c r="AD84">
        <f t="shared" si="4"/>
        <v>1108.9849410368879</v>
      </c>
      <c r="AE84">
        <f>'IDT-1'!C84</f>
        <v>0</v>
      </c>
      <c r="AF84" s="25"/>
      <c r="AG84">
        <f t="shared" si="5"/>
        <v>1108.9849410368879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-38</v>
      </c>
      <c r="AM84" s="35">
        <f>RTM_PXI!I84</f>
        <v>0</v>
      </c>
      <c r="AN84" s="35">
        <f>RTM_PXI!O84</f>
        <v>0</v>
      </c>
      <c r="AO84" s="148">
        <f>GDAM_IEX!I84</f>
        <v>4.7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7.6603136308805801</v>
      </c>
      <c r="F85">
        <f>GT_Spot!Q85</f>
        <v>0</v>
      </c>
      <c r="G85">
        <f>PPCL_NG!Q85</f>
        <v>20.09</v>
      </c>
      <c r="H85">
        <f>PPCL_Spot!Q85</f>
        <v>4.3499999999999996</v>
      </c>
      <c r="I85">
        <f>Bawana_NG!Q85</f>
        <v>55.79999999999999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716.67218554120666</v>
      </c>
      <c r="P85" s="37">
        <v>68.797387903868781</v>
      </c>
      <c r="Q85" s="37">
        <v>17.25</v>
      </c>
      <c r="R85" s="39">
        <v>0</v>
      </c>
      <c r="S85" s="39">
        <v>0</v>
      </c>
      <c r="T85" s="38">
        <f>SUMPRODUCT(LTA!J85:AN85,LTA!J$101:AN$101,LTA!J$104:AN$104)</f>
        <v>21</v>
      </c>
      <c r="U85" s="38">
        <f>SUMPRODUCT(LTA!J85:AN85,LTA!J$102:AN$102,LTA!J$104:AN$104)</f>
        <v>90.350000000000009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7.52</v>
      </c>
      <c r="Z85" s="35">
        <f>IEX!O85</f>
        <v>0</v>
      </c>
      <c r="AA85" s="76">
        <f>STOA!I85</f>
        <v>130.47999999999999</v>
      </c>
      <c r="AB85" s="76">
        <f>-STOA!O85</f>
        <v>0</v>
      </c>
      <c r="AC85">
        <f t="shared" si="3"/>
        <v>10.106481377682481</v>
      </c>
      <c r="AD85">
        <f t="shared" si="4"/>
        <v>1092.6225056982735</v>
      </c>
      <c r="AE85">
        <f>'IDT-1'!C85</f>
        <v>0</v>
      </c>
      <c r="AF85" s="25"/>
      <c r="AG85">
        <f t="shared" si="5"/>
        <v>1092.6225056982735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-50</v>
      </c>
      <c r="AM85" s="35">
        <f>RTM_PXI!I85</f>
        <v>0</v>
      </c>
      <c r="AN85" s="35">
        <f>RTM_PXI!O85</f>
        <v>0</v>
      </c>
      <c r="AO85" s="148">
        <f>GDAM_IEX!I85</f>
        <v>6.46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7.6603136308805801</v>
      </c>
      <c r="F86">
        <f>GT_Spot!Q86</f>
        <v>0</v>
      </c>
      <c r="G86">
        <f>PPCL_NG!Q86</f>
        <v>20.09</v>
      </c>
      <c r="H86">
        <f>PPCL_Spot!Q86</f>
        <v>4.3499999999999996</v>
      </c>
      <c r="I86">
        <f>Bawana_NG!Q86</f>
        <v>55.79999999999999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707.45429181500856</v>
      </c>
      <c r="P86" s="37">
        <v>68.797387903868781</v>
      </c>
      <c r="Q86" s="37">
        <v>17.25</v>
      </c>
      <c r="R86" s="39">
        <v>0</v>
      </c>
      <c r="S86" s="39">
        <v>0</v>
      </c>
      <c r="T86" s="38">
        <f>SUMPRODUCT(LTA!J86:AN86,LTA!J$101:AN$101,LTA!J$104:AN$104)</f>
        <v>20.329999999999998</v>
      </c>
      <c r="U86" s="38">
        <f>SUMPRODUCT(LTA!J86:AN86,LTA!J$102:AN$102,LTA!J$104:AN$104)</f>
        <v>90.350000000000009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11.54</v>
      </c>
      <c r="Z86" s="35">
        <f>IEX!O86</f>
        <v>0</v>
      </c>
      <c r="AA86" s="76">
        <f>STOA!I86</f>
        <v>130.47999999999999</v>
      </c>
      <c r="AB86" s="76">
        <f>-STOA!O86</f>
        <v>0</v>
      </c>
      <c r="AC86">
        <f t="shared" si="3"/>
        <v>10.033470439482864</v>
      </c>
      <c r="AD86">
        <f t="shared" si="4"/>
        <v>1092.0376229102751</v>
      </c>
      <c r="AE86">
        <f>'IDT-1'!C86</f>
        <v>0</v>
      </c>
      <c r="AF86" s="25"/>
      <c r="AG86">
        <f t="shared" si="5"/>
        <v>1092.0376229102751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-46</v>
      </c>
      <c r="AM86" s="35">
        <f>RTM_PXI!I86</f>
        <v>0</v>
      </c>
      <c r="AN86" s="35">
        <f>RTM_PXI!O86</f>
        <v>0</v>
      </c>
      <c r="AO86" s="148">
        <f>GDAM_IEX!I86</f>
        <v>7.67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7.6603136308805801</v>
      </c>
      <c r="F87">
        <f>GT_Spot!Q87</f>
        <v>0</v>
      </c>
      <c r="G87">
        <f>PPCL_NG!Q87</f>
        <v>20.09</v>
      </c>
      <c r="H87">
        <f>PPCL_Spot!Q87</f>
        <v>4.3499999999999996</v>
      </c>
      <c r="I87">
        <f>Bawana_NG!Q87</f>
        <v>55.79999999999999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698.08984732225497</v>
      </c>
      <c r="P87" s="37">
        <v>68.797387903868781</v>
      </c>
      <c r="Q87" s="37">
        <v>17.25</v>
      </c>
      <c r="R87" s="39">
        <v>0</v>
      </c>
      <c r="S87" s="39">
        <v>0</v>
      </c>
      <c r="T87" s="38">
        <f>SUMPRODUCT(LTA!J87:AN87,LTA!J$101:AN$101,LTA!J$104:AN$104)</f>
        <v>19.329999999999998</v>
      </c>
      <c r="U87" s="38">
        <f>SUMPRODUCT(LTA!J87:AN87,LTA!J$102:AN$102,LTA!J$104:AN$104)</f>
        <v>90.350000000000009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17.72</v>
      </c>
      <c r="Z87" s="35">
        <f>IEX!O87</f>
        <v>0</v>
      </c>
      <c r="AA87" s="76">
        <f>STOA!I87</f>
        <v>130.47999999999999</v>
      </c>
      <c r="AB87" s="76">
        <f>-STOA!O87</f>
        <v>0</v>
      </c>
      <c r="AC87">
        <f t="shared" si="3"/>
        <v>10.057560894368178</v>
      </c>
      <c r="AD87">
        <f t="shared" si="4"/>
        <v>1084.8390879626363</v>
      </c>
      <c r="AE87">
        <f>'IDT-1'!C87</f>
        <v>0</v>
      </c>
      <c r="AF87" s="25"/>
      <c r="AG87">
        <f t="shared" si="5"/>
        <v>1084.8390879626363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-51</v>
      </c>
      <c r="AM87" s="35">
        <f>RTM_PXI!I87</f>
        <v>0</v>
      </c>
      <c r="AN87" s="35">
        <f>RTM_PXI!O87</f>
        <v>0</v>
      </c>
      <c r="AO87" s="148">
        <f>GDAM_IEX!I87</f>
        <v>9.68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7.6603136308805801</v>
      </c>
      <c r="F88">
        <f>GT_Spot!Q88</f>
        <v>0</v>
      </c>
      <c r="G88">
        <f>PPCL_NG!Q88</f>
        <v>20.09</v>
      </c>
      <c r="H88">
        <f>PPCL_Spot!Q88</f>
        <v>4.3499999999999996</v>
      </c>
      <c r="I88">
        <f>Bawana_NG!Q88</f>
        <v>55.79999999999999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697.62505543819702</v>
      </c>
      <c r="P88" s="37">
        <v>68.797387903868781</v>
      </c>
      <c r="Q88" s="37">
        <v>17.25</v>
      </c>
      <c r="R88" s="39">
        <v>0</v>
      </c>
      <c r="S88" s="39">
        <v>0</v>
      </c>
      <c r="T88" s="38">
        <f>SUMPRODUCT(LTA!J88:AN88,LTA!J$101:AN$101,LTA!J$104:AN$104)</f>
        <v>18.329999999999998</v>
      </c>
      <c r="U88" s="38">
        <f>SUMPRODUCT(LTA!J88:AN88,LTA!J$102:AN$102,LTA!J$104:AN$104)</f>
        <v>90.350000000000009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19.55</v>
      </c>
      <c r="Z88" s="35">
        <f>IEX!O88</f>
        <v>0</v>
      </c>
      <c r="AA88" s="76">
        <f>STOA!I88</f>
        <v>130.47999999999999</v>
      </c>
      <c r="AB88" s="76">
        <f>-STOA!O88</f>
        <v>0</v>
      </c>
      <c r="AC88">
        <f t="shared" si="3"/>
        <v>10.0540054848172</v>
      </c>
      <c r="AD88">
        <f t="shared" si="4"/>
        <v>1086.4278514881291</v>
      </c>
      <c r="AE88">
        <f>'IDT-1'!C88</f>
        <v>0</v>
      </c>
      <c r="AF88" s="25"/>
      <c r="AG88">
        <f t="shared" si="5"/>
        <v>1086.4278514881291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-50</v>
      </c>
      <c r="AM88" s="35">
        <f>RTM_PXI!I88</f>
        <v>0</v>
      </c>
      <c r="AN88" s="35">
        <f>RTM_PXI!O88</f>
        <v>0</v>
      </c>
      <c r="AO88" s="148">
        <f>GDAM_IEX!I88</f>
        <v>9.9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7.6603136308805801</v>
      </c>
      <c r="F89">
        <f>GT_Spot!Q89</f>
        <v>0</v>
      </c>
      <c r="G89">
        <f>PPCL_NG!Q89</f>
        <v>20.09</v>
      </c>
      <c r="H89">
        <f>PPCL_Spot!Q89</f>
        <v>4.3499999999999996</v>
      </c>
      <c r="I89">
        <f>Bawana_NG!Q89</f>
        <v>55.8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697.66315543819701</v>
      </c>
      <c r="P89" s="37">
        <v>68.797387903868781</v>
      </c>
      <c r="Q89" s="37">
        <v>17.25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90.350000000000009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25.03</v>
      </c>
      <c r="Z89" s="35">
        <f>IEX!O89</f>
        <v>0</v>
      </c>
      <c r="AA89" s="76">
        <f>STOA!I89</f>
        <v>130.47999999999999</v>
      </c>
      <c r="AB89" s="76">
        <f>-STOA!O89</f>
        <v>0</v>
      </c>
      <c r="AC89">
        <f t="shared" si="3"/>
        <v>10.111381313441647</v>
      </c>
      <c r="AD89">
        <f t="shared" si="4"/>
        <v>1083.1585756595048</v>
      </c>
      <c r="AE89">
        <f>'IDT-1'!C89</f>
        <v>0</v>
      </c>
      <c r="AF89" s="25"/>
      <c r="AG89">
        <f t="shared" si="5"/>
        <v>1083.1585756595048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-55</v>
      </c>
      <c r="AM89" s="35">
        <f>RTM_PXI!I89</f>
        <v>0</v>
      </c>
      <c r="AN89" s="35">
        <f>RTM_PXI!O89</f>
        <v>0</v>
      </c>
      <c r="AO89" s="148">
        <f>GDAM_IEX!I89</f>
        <v>11.17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7.6603136308805801</v>
      </c>
      <c r="F90">
        <f>GT_Spot!Q90</f>
        <v>0</v>
      </c>
      <c r="G90">
        <f>PPCL_NG!Q90</f>
        <v>20.09</v>
      </c>
      <c r="H90">
        <f>PPCL_Spot!Q90</f>
        <v>4.3499999999999996</v>
      </c>
      <c r="I90">
        <f>Bawana_NG!Q90</f>
        <v>55.8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695.31143694283026</v>
      </c>
      <c r="P90" s="37">
        <v>68.797387903868781</v>
      </c>
      <c r="Q90" s="37">
        <v>17.25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90.350000000000009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28.43</v>
      </c>
      <c r="Z90" s="35">
        <f>IEX!O90</f>
        <v>0</v>
      </c>
      <c r="AA90" s="76">
        <f>STOA!I90</f>
        <v>130.47999999999999</v>
      </c>
      <c r="AB90" s="76">
        <f>-STOA!O90</f>
        <v>0</v>
      </c>
      <c r="AC90">
        <f t="shared" si="3"/>
        <v>10.09016624718101</v>
      </c>
      <c r="AD90">
        <f t="shared" si="4"/>
        <v>1088.6880722303986</v>
      </c>
      <c r="AE90">
        <f>'IDT-1'!C90</f>
        <v>0</v>
      </c>
      <c r="AF90" s="25"/>
      <c r="AG90">
        <f t="shared" si="5"/>
        <v>1088.6880722303986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-51</v>
      </c>
      <c r="AM90" s="35">
        <f>RTM_PXI!I90</f>
        <v>0</v>
      </c>
      <c r="AN90" s="35">
        <f>RTM_PXI!O90</f>
        <v>0</v>
      </c>
      <c r="AO90" s="148">
        <f>GDAM_IEX!I90</f>
        <v>11.63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7.889449003517</v>
      </c>
      <c r="F91">
        <f>GT_Spot!Q91</f>
        <v>0</v>
      </c>
      <c r="G91">
        <f>PPCL_NG!Q91</f>
        <v>20.09</v>
      </c>
      <c r="H91">
        <f>PPCL_Spot!Q91</f>
        <v>4.3499999999999996</v>
      </c>
      <c r="I91">
        <f>Bawana_NG!Q91</f>
        <v>46.902202498356338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676.49933786223005</v>
      </c>
      <c r="P91" s="37">
        <v>68.797387903868781</v>
      </c>
      <c r="Q91" s="37">
        <v>17.25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90.350000000000009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22.56</v>
      </c>
      <c r="Z91" s="35">
        <f>IEX!O91</f>
        <v>0</v>
      </c>
      <c r="AA91" s="76">
        <f>STOA!I91</f>
        <v>130.47999999999999</v>
      </c>
      <c r="AB91" s="76">
        <f>-STOA!O91</f>
        <v>0</v>
      </c>
      <c r="AC91">
        <f t="shared" si="3"/>
        <v>9.3557308090509643</v>
      </c>
      <c r="AD91">
        <f t="shared" si="4"/>
        <v>1104.421746458921</v>
      </c>
      <c r="AE91">
        <f>'IDT-1'!C91</f>
        <v>0</v>
      </c>
      <c r="AF91" s="25"/>
      <c r="AG91">
        <f t="shared" si="5"/>
        <v>1104.421746458921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8.98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7.889449003517</v>
      </c>
      <c r="F92">
        <f>GT_Spot!Q92</f>
        <v>0</v>
      </c>
      <c r="G92">
        <f>PPCL_NG!Q92</f>
        <v>20.09</v>
      </c>
      <c r="H92">
        <f>PPCL_Spot!Q92</f>
        <v>4.3499999999999996</v>
      </c>
      <c r="I92">
        <f>Bawana_NG!Q92</f>
        <v>46.902202498356338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688.41191423904172</v>
      </c>
      <c r="P92" s="37">
        <v>68.797387903868781</v>
      </c>
      <c r="Q92" s="37">
        <v>17.25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90.350000000000009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27.64</v>
      </c>
      <c r="Z92" s="35">
        <f>IEX!O92</f>
        <v>0</v>
      </c>
      <c r="AA92" s="76">
        <f>STOA!I92</f>
        <v>130.47999999999999</v>
      </c>
      <c r="AB92" s="76">
        <f>-STOA!O92</f>
        <v>0</v>
      </c>
      <c r="AC92">
        <f t="shared" si="3"/>
        <v>9.5177884506161838</v>
      </c>
      <c r="AD92">
        <f t="shared" si="4"/>
        <v>1123.5522651941678</v>
      </c>
      <c r="AE92">
        <f>'IDT-1'!C92</f>
        <v>0</v>
      </c>
      <c r="AF92" s="25"/>
      <c r="AG92">
        <f t="shared" si="5"/>
        <v>1123.5522651941678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11.28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7.889449003517</v>
      </c>
      <c r="F93">
        <f>GT_Spot!Q93</f>
        <v>0</v>
      </c>
      <c r="G93">
        <f>PPCL_NG!Q93</f>
        <v>20.09</v>
      </c>
      <c r="H93">
        <f>PPCL_Spot!Q93</f>
        <v>4.3499999999999996</v>
      </c>
      <c r="I93">
        <f>Bawana_NG!Q93</f>
        <v>46.902202498356338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688.0642542390417</v>
      </c>
      <c r="P93" s="37">
        <v>68.797387903868781</v>
      </c>
      <c r="Q93" s="37">
        <v>17.25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90.350000000000009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38.520000000000003</v>
      </c>
      <c r="Z93" s="35">
        <f>IEX!O93</f>
        <v>0</v>
      </c>
      <c r="AA93" s="76">
        <f>STOA!I93</f>
        <v>130.47999999999999</v>
      </c>
      <c r="AB93" s="76">
        <f>-STOA!O93</f>
        <v>0</v>
      </c>
      <c r="AC93">
        <f t="shared" si="3"/>
        <v>9.6186081066161826</v>
      </c>
      <c r="AD93">
        <f t="shared" si="4"/>
        <v>1135.4537855381675</v>
      </c>
      <c r="AE93">
        <f>'IDT-1'!C93</f>
        <v>0</v>
      </c>
      <c r="AF93" s="25"/>
      <c r="AG93">
        <f t="shared" si="5"/>
        <v>1135.4537855381675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12.75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7.889449003517</v>
      </c>
      <c r="F94">
        <f>GT_Spot!Q94</f>
        <v>0</v>
      </c>
      <c r="G94">
        <f>PPCL_NG!Q94</f>
        <v>20.09</v>
      </c>
      <c r="H94">
        <f>PPCL_Spot!Q94</f>
        <v>4.3499999999999996</v>
      </c>
      <c r="I94">
        <f>Bawana_NG!Q94</f>
        <v>46.902202498356338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683.67934206512882</v>
      </c>
      <c r="P94" s="37">
        <v>68.797387903868781</v>
      </c>
      <c r="Q94" s="37">
        <v>17.25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90.350000000000009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53.47</v>
      </c>
      <c r="Z94" s="35">
        <f>IEX!O94</f>
        <v>0</v>
      </c>
      <c r="AA94" s="76">
        <f>STOA!I94</f>
        <v>117.87</v>
      </c>
      <c r="AB94" s="76">
        <f>-STOA!O94</f>
        <v>0</v>
      </c>
      <c r="AC94">
        <f t="shared" si="3"/>
        <v>9.6182308443553168</v>
      </c>
      <c r="AD94">
        <f t="shared" si="4"/>
        <v>1135.4092506265156</v>
      </c>
      <c r="AE94">
        <f>'IDT-1'!C94</f>
        <v>0</v>
      </c>
      <c r="AF94" s="25"/>
      <c r="AG94">
        <f t="shared" si="5"/>
        <v>1135.4092506265156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14.75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7.889449003517</v>
      </c>
      <c r="F95">
        <f>GT_Spot!Q95</f>
        <v>0</v>
      </c>
      <c r="G95">
        <f>PPCL_NG!Q95</f>
        <v>20.09</v>
      </c>
      <c r="H95">
        <f>PPCL_Spot!Q95</f>
        <v>4.3499999999999996</v>
      </c>
      <c r="I95">
        <f>Bawana_NG!Q95</f>
        <v>46.902202498356338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682.57063292030273</v>
      </c>
      <c r="P95" s="37">
        <v>68.797387903868781</v>
      </c>
      <c r="Q95" s="37">
        <v>17.25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90.350000000000009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67.95</v>
      </c>
      <c r="Z95" s="35">
        <f>IEX!O95</f>
        <v>0</v>
      </c>
      <c r="AA95" s="76">
        <f>STOA!I95</f>
        <v>117.87</v>
      </c>
      <c r="AB95" s="76">
        <f>-STOA!O95</f>
        <v>0</v>
      </c>
      <c r="AC95">
        <f t="shared" si="3"/>
        <v>9.877693053412111</v>
      </c>
      <c r="AD95">
        <f t="shared" si="4"/>
        <v>1135.9110792726328</v>
      </c>
      <c r="AE95">
        <f>'IDT-1'!C95</f>
        <v>0</v>
      </c>
      <c r="AF95" s="25"/>
      <c r="AG95">
        <f t="shared" si="5"/>
        <v>1135.9110792726328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-15</v>
      </c>
      <c r="AM95" s="35">
        <f>RTM_PXI!I95</f>
        <v>0</v>
      </c>
      <c r="AN95" s="35">
        <f>RTM_PXI!O95</f>
        <v>0</v>
      </c>
      <c r="AO95" s="148">
        <f>GDAM_IEX!I95</f>
        <v>17.14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7.889449003517</v>
      </c>
      <c r="F96">
        <f>GT_Spot!Q96</f>
        <v>0</v>
      </c>
      <c r="G96">
        <f>PPCL_NG!Q96</f>
        <v>20.09</v>
      </c>
      <c r="H96">
        <f>PPCL_Spot!Q96</f>
        <v>4.3499999999999996</v>
      </c>
      <c r="I96">
        <f>Bawana_NG!Q96</f>
        <v>46.902202498356338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683.35151740225297</v>
      </c>
      <c r="P96" s="37">
        <v>68.797387903868781</v>
      </c>
      <c r="Q96" s="37">
        <v>17.25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90.350000000000009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70.48</v>
      </c>
      <c r="Z96" s="35">
        <f>IEX!O96</f>
        <v>0</v>
      </c>
      <c r="AA96" s="76">
        <f>STOA!I96</f>
        <v>117.87</v>
      </c>
      <c r="AB96" s="76">
        <f>-STOA!O96</f>
        <v>0</v>
      </c>
      <c r="AC96">
        <f t="shared" si="3"/>
        <v>9.913736483060493</v>
      </c>
      <c r="AD96">
        <f t="shared" si="4"/>
        <v>1140.1659203249344</v>
      </c>
      <c r="AE96">
        <f>'IDT-1'!C96</f>
        <v>0</v>
      </c>
      <c r="AF96" s="25"/>
      <c r="AG96">
        <f t="shared" si="5"/>
        <v>1140.1659203249344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-15</v>
      </c>
      <c r="AM96" s="35">
        <f>RTM_PXI!I96</f>
        <v>0</v>
      </c>
      <c r="AN96" s="35">
        <f>RTM_PXI!O96</f>
        <v>0</v>
      </c>
      <c r="AO96" s="148">
        <f>GDAM_IEX!I96</f>
        <v>18.12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7.889449003517</v>
      </c>
      <c r="F97">
        <f>GT_Spot!Q97</f>
        <v>0</v>
      </c>
      <c r="G97">
        <f>PPCL_NG!Q97</f>
        <v>20.09</v>
      </c>
      <c r="H97">
        <f>PPCL_Spot!Q97</f>
        <v>4.3499999999999996</v>
      </c>
      <c r="I97">
        <f>Bawana_NG!Q97</f>
        <v>46.902202498356338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681.15485740225301</v>
      </c>
      <c r="P97" s="37">
        <v>68.797387903868781</v>
      </c>
      <c r="Q97" s="37">
        <v>17.25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90.350000000000009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79.59</v>
      </c>
      <c r="Z97" s="35">
        <f>IEX!O97</f>
        <v>0</v>
      </c>
      <c r="AA97" s="76">
        <f>STOA!I97</f>
        <v>117.87</v>
      </c>
      <c r="AB97" s="76">
        <f>-STOA!O97</f>
        <v>0</v>
      </c>
      <c r="AC97">
        <f t="shared" si="3"/>
        <v>10.051648116309384</v>
      </c>
      <c r="AD97">
        <f t="shared" si="4"/>
        <v>1136.3613486916856</v>
      </c>
      <c r="AE97">
        <f>'IDT-1'!C97</f>
        <v>0</v>
      </c>
      <c r="AF97" s="25"/>
      <c r="AG97">
        <f t="shared" si="5"/>
        <v>1136.3613486916856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-25</v>
      </c>
      <c r="AM97" s="35">
        <f>RTM_PXI!I97</f>
        <v>0</v>
      </c>
      <c r="AN97" s="35">
        <f>RTM_PXI!O97</f>
        <v>0</v>
      </c>
      <c r="AO97" s="148">
        <f>GDAM_IEX!I97</f>
        <v>17.54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7.889449003517</v>
      </c>
      <c r="F98">
        <f>GT_Spot!Q98</f>
        <v>0</v>
      </c>
      <c r="G98">
        <f>PPCL_NG!Q98</f>
        <v>20.09</v>
      </c>
      <c r="H98">
        <f>PPCL_Spot!Q98</f>
        <v>4.3499999999999996</v>
      </c>
      <c r="I98">
        <f>Bawana_NG!Q98</f>
        <v>46.902202498356338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664.62485740225304</v>
      </c>
      <c r="P98" s="37">
        <v>68.797387903868781</v>
      </c>
      <c r="Q98" s="37">
        <v>17.25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90.350000000000009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89.98</v>
      </c>
      <c r="Z98" s="35">
        <f>IEX!O98</f>
        <v>0</v>
      </c>
      <c r="AA98" s="76">
        <f>STOA!I98</f>
        <v>117.87</v>
      </c>
      <c r="AB98" s="76">
        <f>-STOA!O98</f>
        <v>0</v>
      </c>
      <c r="AC98">
        <f t="shared" si="3"/>
        <v>10.004440116309386</v>
      </c>
      <c r="AD98">
        <f t="shared" si="4"/>
        <v>1130.7885566916859</v>
      </c>
      <c r="AE98">
        <f>'IDT-1'!C98</f>
        <v>0</v>
      </c>
      <c r="AF98" s="25"/>
      <c r="AG98">
        <f t="shared" si="5"/>
        <v>1130.7885566916859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-25</v>
      </c>
      <c r="AM98" s="35">
        <f>RTM_PXI!I98</f>
        <v>0</v>
      </c>
      <c r="AN98" s="35">
        <f>RTM_PXI!O98</f>
        <v>0</v>
      </c>
      <c r="AO98" s="148">
        <f>GDAM_IEX!I98</f>
        <v>18.059999999999999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0.14959195999999994</v>
      </c>
      <c r="E99">
        <f t="shared" si="6"/>
        <v>0.18674077590339347</v>
      </c>
      <c r="F99">
        <f t="shared" si="6"/>
        <v>0</v>
      </c>
      <c r="G99">
        <f t="shared" si="6"/>
        <v>0.48215999999999914</v>
      </c>
      <c r="H99">
        <f t="shared" si="6"/>
        <v>9.8238828711283366E-2</v>
      </c>
      <c r="I99">
        <f t="shared" si="6"/>
        <v>1.3158423729767041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15.806107730389702</v>
      </c>
      <c r="P99" s="37">
        <f t="shared" si="6"/>
        <v>1.3353207605076709</v>
      </c>
      <c r="Q99" s="37">
        <f t="shared" si="6"/>
        <v>0.4194922225397188</v>
      </c>
      <c r="R99" s="39">
        <f t="shared" si="6"/>
        <v>0.28448999979800055</v>
      </c>
      <c r="S99" s="39">
        <f t="shared" si="6"/>
        <v>0</v>
      </c>
      <c r="T99" s="38">
        <f t="shared" si="6"/>
        <v>2.0212749999999997</v>
      </c>
      <c r="U99" s="38">
        <f t="shared" si="6"/>
        <v>1.5794825000000017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0.15736499999999998</v>
      </c>
      <c r="Z99" s="35">
        <f t="shared" si="6"/>
        <v>0</v>
      </c>
      <c r="AA99" s="76">
        <f t="shared" si="6"/>
        <v>1.7769099999999982</v>
      </c>
      <c r="AB99" s="76">
        <f t="shared" si="6"/>
        <v>0</v>
      </c>
      <c r="AC99">
        <f t="shared" si="6"/>
        <v>0.22234725323999613</v>
      </c>
      <c r="AD99">
        <f t="shared" si="6"/>
        <v>25.18206989758648</v>
      </c>
      <c r="AE99">
        <f t="shared" si="6"/>
        <v>0</v>
      </c>
      <c r="AG99">
        <f t="shared" si="6"/>
        <v>25.18206989758648</v>
      </c>
      <c r="AI99">
        <f t="shared" si="6"/>
        <v>0</v>
      </c>
      <c r="AJ99">
        <f t="shared" si="6"/>
        <v>0</v>
      </c>
      <c r="AK99">
        <f t="shared" si="6"/>
        <v>0.105505</v>
      </c>
      <c r="AL99">
        <f t="shared" si="6"/>
        <v>-0.53049999999999997</v>
      </c>
      <c r="AM99">
        <f t="shared" si="6"/>
        <v>0</v>
      </c>
      <c r="AN99">
        <f t="shared" si="6"/>
        <v>0</v>
      </c>
      <c r="AO99">
        <f t="shared" si="6"/>
        <v>0.21639499999999998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45574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7.8835799999999994</v>
      </c>
      <c r="E3">
        <f>GT_NG!T3</f>
        <v>10.85052754982415</v>
      </c>
      <c r="F3">
        <f>GT_Spot!T3</f>
        <v>0</v>
      </c>
      <c r="G3">
        <f>PPCL_NG!T3</f>
        <v>24.1</v>
      </c>
      <c r="H3">
        <f>PPCL_Spot!T3</f>
        <v>5.22</v>
      </c>
      <c r="I3">
        <f>Bawana_NG!T3</f>
        <v>68.518353873873878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703.4301819823844</v>
      </c>
      <c r="P3" s="37">
        <v>75.617128972246491</v>
      </c>
      <c r="Q3" s="37">
        <v>26.843067779174763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269.17999999999995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209.82</v>
      </c>
      <c r="Z3" s="35">
        <f>IEX!P3</f>
        <v>0</v>
      </c>
      <c r="AA3" s="76">
        <f>STOA!J3</f>
        <v>258.86</v>
      </c>
      <c r="AB3" s="76">
        <f>-STOA!P3</f>
        <v>0</v>
      </c>
      <c r="AC3">
        <f>SUMIF(B3:AB3,"&gt;0")*$AC$2-SUMIF(B3:AB3,"&lt;0")*($AC$2/(1-$AC$2))+SUMIF(AI3:AR3,"&gt;0")*$AC$2-SUMIF(AI3:AR3,"&lt;0")*($AC$2/(1-$AC$2))</f>
        <v>14.641346790763931</v>
      </c>
      <c r="AD3">
        <f>SUM(B3:AB3,AI3:AV3)-AC3</f>
        <v>1563.6814933667395</v>
      </c>
      <c r="AE3">
        <f>'IDT-1'!F3</f>
        <v>0</v>
      </c>
      <c r="AF3" s="25"/>
      <c r="AG3">
        <f>SUM(AD3:AF3)</f>
        <v>1563.6814933667395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-82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7.8835799999999994</v>
      </c>
      <c r="E4">
        <f>GT_NG!T4</f>
        <v>10.85052754982415</v>
      </c>
      <c r="F4">
        <f>GT_Spot!T4</f>
        <v>0</v>
      </c>
      <c r="G4">
        <f>PPCL_NG!T4</f>
        <v>24.1</v>
      </c>
      <c r="H4">
        <f>PPCL_Spot!T4</f>
        <v>5.22</v>
      </c>
      <c r="I4">
        <f>Bawana_NG!T4</f>
        <v>68.518353873873878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703.64000668139226</v>
      </c>
      <c r="P4" s="37">
        <v>75.617128972246491</v>
      </c>
      <c r="Q4" s="37">
        <v>26.843067779174763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269.17999999999995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215.37</v>
      </c>
      <c r="Z4" s="35">
        <f>IEX!P4</f>
        <v>0</v>
      </c>
      <c r="AA4" s="76">
        <f>STOA!J4</f>
        <v>258.86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14.901508261357828</v>
      </c>
      <c r="AD4">
        <f t="shared" ref="AD4:AD67" si="1">SUM(B4:AB4,AI4:AV4)-AC4</f>
        <v>1544.1811565951539</v>
      </c>
      <c r="AE4">
        <f>'IDT-1'!F4</f>
        <v>0</v>
      </c>
      <c r="AF4" s="25"/>
      <c r="AG4">
        <f t="shared" ref="AG4:AG67" si="2">SUM(AD4:AF4)</f>
        <v>1544.1811565951539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-107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7.8835799999999994</v>
      </c>
      <c r="E5">
        <f>GT_NG!T5</f>
        <v>10.85052754982415</v>
      </c>
      <c r="F5">
        <f>GT_Spot!T5</f>
        <v>0</v>
      </c>
      <c r="G5">
        <f>PPCL_NG!T5</f>
        <v>24.1</v>
      </c>
      <c r="H5">
        <f>PPCL_Spot!T5</f>
        <v>5.22</v>
      </c>
      <c r="I5">
        <f>Bawana_NG!T5</f>
        <v>68.517256456456451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703.74850770313151</v>
      </c>
      <c r="P5" s="37">
        <v>75.617128972246491</v>
      </c>
      <c r="Q5" s="37">
        <v>26.843067779174763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269.17999999999995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198.87</v>
      </c>
      <c r="Z5" s="35">
        <f>IEX!P5</f>
        <v>0</v>
      </c>
      <c r="AA5" s="76">
        <f>STOA!J5</f>
        <v>258.86</v>
      </c>
      <c r="AB5" s="76">
        <f>-STOA!P5</f>
        <v>0</v>
      </c>
      <c r="AC5">
        <f t="shared" si="0"/>
        <v>14.662156558935463</v>
      </c>
      <c r="AD5">
        <f t="shared" si="1"/>
        <v>1540.0279119018981</v>
      </c>
      <c r="AE5">
        <f>'IDT-1'!F5</f>
        <v>0</v>
      </c>
      <c r="AF5" s="25"/>
      <c r="AG5">
        <f t="shared" si="2"/>
        <v>1540.0279119018981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-95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7.8835799999999994</v>
      </c>
      <c r="E6">
        <f>GT_NG!T6</f>
        <v>10.85052754982415</v>
      </c>
      <c r="F6">
        <f>GT_Spot!T6</f>
        <v>0</v>
      </c>
      <c r="G6">
        <f>PPCL_NG!T6</f>
        <v>24.1</v>
      </c>
      <c r="H6">
        <f>PPCL_Spot!T6</f>
        <v>5.22</v>
      </c>
      <c r="I6">
        <f>Bawana_NG!T6</f>
        <v>68.517256456456451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699.11851246503636</v>
      </c>
      <c r="P6" s="37">
        <v>75.617128972246491</v>
      </c>
      <c r="Q6" s="37">
        <v>26.843067779174763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269.17999999999995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182.38</v>
      </c>
      <c r="Z6" s="35">
        <f>IEX!P6</f>
        <v>0</v>
      </c>
      <c r="AA6" s="76">
        <f>STOA!J6</f>
        <v>258.86</v>
      </c>
      <c r="AB6" s="76">
        <f>-STOA!P6</f>
        <v>0</v>
      </c>
      <c r="AC6">
        <f t="shared" si="0"/>
        <v>14.49321975666035</v>
      </c>
      <c r="AD6">
        <f t="shared" si="1"/>
        <v>1518.0768534660779</v>
      </c>
      <c r="AE6">
        <f>'IDT-1'!F6</f>
        <v>0</v>
      </c>
      <c r="AF6" s="25"/>
      <c r="AG6">
        <f t="shared" si="2"/>
        <v>1518.0768534660779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-96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7.8835799999999994</v>
      </c>
      <c r="E7">
        <f>GT_NG!T7</f>
        <v>10.85052754982415</v>
      </c>
      <c r="F7">
        <f>GT_Spot!T7</f>
        <v>0</v>
      </c>
      <c r="G7">
        <f>PPCL_NG!T7</f>
        <v>24.1</v>
      </c>
      <c r="H7">
        <f>PPCL_Spot!T7</f>
        <v>5.22</v>
      </c>
      <c r="I7">
        <f>Bawana_NG!T7</f>
        <v>68.517256456456451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692.25857870589266</v>
      </c>
      <c r="P7" s="37">
        <v>75.617128972246491</v>
      </c>
      <c r="Q7" s="37">
        <v>26.843067779174763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269.02999999999997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214.39</v>
      </c>
      <c r="Z7" s="35">
        <f>IEX!P7</f>
        <v>0</v>
      </c>
      <c r="AA7" s="76">
        <f>STOA!J7</f>
        <v>200.65</v>
      </c>
      <c r="AB7" s="76">
        <f>-STOA!P7</f>
        <v>0</v>
      </c>
      <c r="AC7">
        <f t="shared" si="0"/>
        <v>14.34979483668177</v>
      </c>
      <c r="AD7">
        <f t="shared" si="1"/>
        <v>1469.0103446269131</v>
      </c>
      <c r="AE7">
        <f>'IDT-1'!F7</f>
        <v>0</v>
      </c>
      <c r="AF7" s="25"/>
      <c r="AG7">
        <f t="shared" si="2"/>
        <v>1469.0103446269131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-112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7.8835799999999994</v>
      </c>
      <c r="E8">
        <f>GT_NG!T8</f>
        <v>10.85052754982415</v>
      </c>
      <c r="F8">
        <f>GT_Spot!T8</f>
        <v>0</v>
      </c>
      <c r="G8">
        <f>PPCL_NG!T8</f>
        <v>24.1</v>
      </c>
      <c r="H8">
        <f>PPCL_Spot!T8</f>
        <v>5.22</v>
      </c>
      <c r="I8">
        <f>Bawana_NG!T8</f>
        <v>68.517256456456451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687.43528346779738</v>
      </c>
      <c r="P8" s="37">
        <v>75.617128972246491</v>
      </c>
      <c r="Q8" s="37">
        <v>26.843067779174763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269.02999999999997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195.96</v>
      </c>
      <c r="Z8" s="35">
        <f>IEX!P8</f>
        <v>0</v>
      </c>
      <c r="AA8" s="76">
        <f>STOA!J8</f>
        <v>200.65</v>
      </c>
      <c r="AB8" s="76">
        <f>-STOA!P8</f>
        <v>0</v>
      </c>
      <c r="AC8">
        <f t="shared" si="0"/>
        <v>14.145995998956883</v>
      </c>
      <c r="AD8">
        <f t="shared" si="1"/>
        <v>1446.9608482265428</v>
      </c>
      <c r="AE8">
        <f>'IDT-1'!F8</f>
        <v>0</v>
      </c>
      <c r="AF8" s="25"/>
      <c r="AG8">
        <f t="shared" si="2"/>
        <v>1446.9608482265428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-111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7.8835799999999994</v>
      </c>
      <c r="E9">
        <f>GT_NG!T9</f>
        <v>10.85052754982415</v>
      </c>
      <c r="F9">
        <f>GT_Spot!T9</f>
        <v>0</v>
      </c>
      <c r="G9">
        <f>PPCL_NG!T9</f>
        <v>24.1</v>
      </c>
      <c r="H9">
        <f>PPCL_Spot!T9</f>
        <v>5.22</v>
      </c>
      <c r="I9">
        <f>Bawana_NG!T9</f>
        <v>49.997837650823861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687.39233146779736</v>
      </c>
      <c r="P9" s="37">
        <v>75.617128972246491</v>
      </c>
      <c r="Q9" s="37">
        <v>26.843067779174763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269.02999999999997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176.56</v>
      </c>
      <c r="Z9" s="35">
        <f>IEX!P9</f>
        <v>0</v>
      </c>
      <c r="AA9" s="76">
        <f>STOA!J9</f>
        <v>200.65</v>
      </c>
      <c r="AB9" s="76">
        <f>-STOA!P9</f>
        <v>0</v>
      </c>
      <c r="AC9">
        <f t="shared" si="0"/>
        <v>13.539092721543337</v>
      </c>
      <c r="AD9">
        <f t="shared" si="1"/>
        <v>1443.6053806983234</v>
      </c>
      <c r="AE9">
        <f>'IDT-1'!F9</f>
        <v>0</v>
      </c>
      <c r="AF9" s="25"/>
      <c r="AG9">
        <f t="shared" si="2"/>
        <v>1443.6053806983234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-77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7.8835799999999994</v>
      </c>
      <c r="E10">
        <f>GT_NG!T10</f>
        <v>10.85052754982415</v>
      </c>
      <c r="F10">
        <f>GT_Spot!T10</f>
        <v>0</v>
      </c>
      <c r="G10">
        <f>PPCL_NG!T10</f>
        <v>24.1</v>
      </c>
      <c r="H10">
        <f>PPCL_Spot!T10</f>
        <v>5.22</v>
      </c>
      <c r="I10">
        <f>Bawana_NG!T10</f>
        <v>49.997837650823861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687.39233146779736</v>
      </c>
      <c r="P10" s="37">
        <v>75.617128972246491</v>
      </c>
      <c r="Q10" s="37">
        <v>26.843067779174763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269.02999999999997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159.1</v>
      </c>
      <c r="Z10" s="35">
        <f>IEX!P10</f>
        <v>0</v>
      </c>
      <c r="AA10" s="76">
        <f>STOA!J10</f>
        <v>200.65</v>
      </c>
      <c r="AB10" s="76">
        <f>-STOA!P10</f>
        <v>0</v>
      </c>
      <c r="AC10">
        <f t="shared" si="0"/>
        <v>13.341601775194002</v>
      </c>
      <c r="AD10">
        <f t="shared" si="1"/>
        <v>1432.3428716446726</v>
      </c>
      <c r="AE10">
        <f>'IDT-1'!F10</f>
        <v>0</v>
      </c>
      <c r="AF10" s="25"/>
      <c r="AG10">
        <f t="shared" si="2"/>
        <v>1432.3428716446726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-71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7.8835799999999994</v>
      </c>
      <c r="E11">
        <f>GT_NG!T11</f>
        <v>11.153517516377102</v>
      </c>
      <c r="F11">
        <f>GT_Spot!T11</f>
        <v>0</v>
      </c>
      <c r="G11">
        <f>PPCL_NG!T11</f>
        <v>24.1</v>
      </c>
      <c r="H11">
        <f>PPCL_Spot!T11</f>
        <v>5.22</v>
      </c>
      <c r="I11">
        <f>Bawana_NG!T11</f>
        <v>49.997927289308969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687.39233146779736</v>
      </c>
      <c r="P11" s="37">
        <v>75.617128972246491</v>
      </c>
      <c r="Q11" s="37">
        <v>26.843067779174763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268.77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126.11</v>
      </c>
      <c r="Z11" s="35">
        <f>IEX!P11</f>
        <v>0</v>
      </c>
      <c r="AA11" s="76">
        <f>STOA!J11</f>
        <v>200.65</v>
      </c>
      <c r="AB11" s="76">
        <f>-STOA!P11</f>
        <v>0</v>
      </c>
      <c r="AC11">
        <f t="shared" si="0"/>
        <v>13.056376486151434</v>
      </c>
      <c r="AD11">
        <f t="shared" si="1"/>
        <v>1400.6811765387533</v>
      </c>
      <c r="AE11">
        <f>'IDT-1'!F11</f>
        <v>0</v>
      </c>
      <c r="AF11" s="25"/>
      <c r="AG11">
        <f t="shared" si="2"/>
        <v>1400.6811765387533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-70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7.8835799999999994</v>
      </c>
      <c r="E12">
        <f>GT_NG!T12</f>
        <v>11.153517516377102</v>
      </c>
      <c r="F12">
        <f>GT_Spot!T12</f>
        <v>0</v>
      </c>
      <c r="G12">
        <f>PPCL_NG!T12</f>
        <v>24.1</v>
      </c>
      <c r="H12">
        <f>PPCL_Spot!T12</f>
        <v>5.22</v>
      </c>
      <c r="I12">
        <f>Bawana_NG!T12</f>
        <v>49.998048628185614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685.76233146779725</v>
      </c>
      <c r="P12" s="37">
        <v>75.617128972246491</v>
      </c>
      <c r="Q12" s="37">
        <v>26.843067779174763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268.77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108.65</v>
      </c>
      <c r="Z12" s="35">
        <f>IEX!P12</f>
        <v>0</v>
      </c>
      <c r="AA12" s="76">
        <f>STOA!J12</f>
        <v>200.65</v>
      </c>
      <c r="AB12" s="76">
        <f>-STOA!P12</f>
        <v>0</v>
      </c>
      <c r="AC12">
        <f t="shared" si="0"/>
        <v>12.896021505397997</v>
      </c>
      <c r="AD12">
        <f t="shared" si="1"/>
        <v>1381.7516528583833</v>
      </c>
      <c r="AE12">
        <f>'IDT-1'!F12</f>
        <v>0</v>
      </c>
      <c r="AF12" s="25"/>
      <c r="AG12">
        <f t="shared" si="2"/>
        <v>1381.7516528583833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-70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7.8835799999999994</v>
      </c>
      <c r="E13">
        <f>GT_NG!T13</f>
        <v>11.153517516377102</v>
      </c>
      <c r="F13">
        <f>GT_Spot!T13</f>
        <v>0</v>
      </c>
      <c r="G13">
        <f>PPCL_NG!T13</f>
        <v>24.1</v>
      </c>
      <c r="H13">
        <f>PPCL_Spot!T13</f>
        <v>5.22</v>
      </c>
      <c r="I13">
        <f>Bawana_NG!T13</f>
        <v>49.998009791824231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685.76233146779725</v>
      </c>
      <c r="P13" s="37">
        <v>75.617128972246491</v>
      </c>
      <c r="Q13" s="37">
        <v>26.843067779174763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268.77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97.01</v>
      </c>
      <c r="Z13" s="35">
        <f>IEX!P13</f>
        <v>0</v>
      </c>
      <c r="AA13" s="76">
        <f>STOA!J13</f>
        <v>200.65</v>
      </c>
      <c r="AB13" s="76">
        <f>-STOA!P13</f>
        <v>0</v>
      </c>
      <c r="AC13">
        <f t="shared" si="0"/>
        <v>12.840600967797007</v>
      </c>
      <c r="AD13">
        <f t="shared" si="1"/>
        <v>1365.1670345596231</v>
      </c>
      <c r="AE13">
        <f>'IDT-1'!F13</f>
        <v>0</v>
      </c>
      <c r="AF13" s="25"/>
      <c r="AG13">
        <f t="shared" si="2"/>
        <v>1365.1670345596231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-75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7.8835799999999994</v>
      </c>
      <c r="E14">
        <f>GT_NG!T14</f>
        <v>11.153517516377102</v>
      </c>
      <c r="F14">
        <f>GT_Spot!T14</f>
        <v>0</v>
      </c>
      <c r="G14">
        <f>PPCL_NG!T14</f>
        <v>24.1</v>
      </c>
      <c r="H14">
        <f>PPCL_Spot!T14</f>
        <v>5.22</v>
      </c>
      <c r="I14">
        <f>Bawana_NG!T14</f>
        <v>49.998048628185614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685.76233146779725</v>
      </c>
      <c r="P14" s="37">
        <v>75.617128972246491</v>
      </c>
      <c r="Q14" s="37">
        <v>26.843067779174763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238.34000000000003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78.58</v>
      </c>
      <c r="Z14" s="35">
        <f>IEX!P14</f>
        <v>0</v>
      </c>
      <c r="AA14" s="76">
        <f>STOA!J14</f>
        <v>200.65</v>
      </c>
      <c r="AB14" s="76">
        <f>-STOA!P14</f>
        <v>0</v>
      </c>
      <c r="AC14">
        <f t="shared" si="0"/>
        <v>12.108273300476657</v>
      </c>
      <c r="AD14">
        <f t="shared" si="1"/>
        <v>1355.0394010633047</v>
      </c>
      <c r="AE14">
        <f>'IDT-1'!F14</f>
        <v>0</v>
      </c>
      <c r="AF14" s="25"/>
      <c r="AG14">
        <f t="shared" si="2"/>
        <v>1355.0394010633047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-37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7.8835799999999994</v>
      </c>
      <c r="E15">
        <f>GT_NG!T15</f>
        <v>11.153517516377102</v>
      </c>
      <c r="F15">
        <f>GT_Spot!T15</f>
        <v>0</v>
      </c>
      <c r="G15">
        <f>PPCL_NG!T15</f>
        <v>24.1</v>
      </c>
      <c r="H15">
        <f>PPCL_Spot!T15</f>
        <v>5.4119328331546983</v>
      </c>
      <c r="I15">
        <f>Bawana_NG!T15</f>
        <v>49.997837650823861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682.55233146779722</v>
      </c>
      <c r="P15" s="37">
        <v>75.617128972246491</v>
      </c>
      <c r="Q15" s="37">
        <v>26.843067779174763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223.35000000000002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57.24</v>
      </c>
      <c r="Z15" s="35">
        <f>IEX!P15</f>
        <v>0</v>
      </c>
      <c r="AA15" s="76">
        <f>STOA!J15</f>
        <v>200.65</v>
      </c>
      <c r="AB15" s="76">
        <f>-STOA!P15</f>
        <v>0</v>
      </c>
      <c r="AC15">
        <f t="shared" si="0"/>
        <v>11.69303618681643</v>
      </c>
      <c r="AD15">
        <f t="shared" si="1"/>
        <v>1326.1063600327579</v>
      </c>
      <c r="AE15">
        <f>'IDT-1'!F15</f>
        <v>0</v>
      </c>
      <c r="AF15" s="25"/>
      <c r="AG15">
        <f t="shared" si="2"/>
        <v>1326.1063600327579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-27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7.8835799999999994</v>
      </c>
      <c r="E16">
        <f>GT_NG!T16</f>
        <v>11.153517516377102</v>
      </c>
      <c r="F16">
        <f>GT_Spot!T16</f>
        <v>0</v>
      </c>
      <c r="G16">
        <f>PPCL_NG!T16</f>
        <v>24.1</v>
      </c>
      <c r="H16">
        <f>PPCL_Spot!T16</f>
        <v>5.4119328331546983</v>
      </c>
      <c r="I16">
        <f>Bawana_NG!T16</f>
        <v>56.307419694817398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682.55233146779722</v>
      </c>
      <c r="P16" s="37">
        <v>75.617128972246491</v>
      </c>
      <c r="Q16" s="37">
        <v>26.843067779174763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223.35000000000002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44.62</v>
      </c>
      <c r="Z16" s="35">
        <f>IEX!P16</f>
        <v>0</v>
      </c>
      <c r="AA16" s="76">
        <f>STOA!J16</f>
        <v>200.65</v>
      </c>
      <c r="AB16" s="76">
        <f>-STOA!P16</f>
        <v>0</v>
      </c>
      <c r="AC16">
        <f t="shared" si="0"/>
        <v>11.716269095509976</v>
      </c>
      <c r="AD16">
        <f t="shared" si="1"/>
        <v>1310.7727091680579</v>
      </c>
      <c r="AE16">
        <f>'IDT-1'!F16</f>
        <v>0</v>
      </c>
      <c r="AF16" s="25"/>
      <c r="AG16">
        <f t="shared" si="2"/>
        <v>1310.7727091680579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-36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7.8835799999999994</v>
      </c>
      <c r="E17">
        <f>GT_NG!T17</f>
        <v>11.153517516377102</v>
      </c>
      <c r="F17">
        <f>GT_Spot!T17</f>
        <v>0</v>
      </c>
      <c r="G17">
        <f>PPCL_NG!T17</f>
        <v>24.1</v>
      </c>
      <c r="H17">
        <f>PPCL_Spot!T17</f>
        <v>5.4119328331546983</v>
      </c>
      <c r="I17">
        <f>Bawana_NG!T17</f>
        <v>58.544583217688952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684.39926347267499</v>
      </c>
      <c r="P17" s="37">
        <v>75.617128972246491</v>
      </c>
      <c r="Q17" s="37">
        <v>26.843067779174763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223.35000000000002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28.13</v>
      </c>
      <c r="Z17" s="35">
        <f>IEX!P17</f>
        <v>0</v>
      </c>
      <c r="AA17" s="76">
        <f>STOA!J17</f>
        <v>200.65</v>
      </c>
      <c r="AB17" s="76">
        <f>-STOA!P17</f>
        <v>0</v>
      </c>
      <c r="AC17">
        <f t="shared" si="0"/>
        <v>11.595117182493293</v>
      </c>
      <c r="AD17">
        <f t="shared" si="1"/>
        <v>1300.4879566088241</v>
      </c>
      <c r="AE17">
        <f>'IDT-1'!F17</f>
        <v>0</v>
      </c>
      <c r="AF17" s="25"/>
      <c r="AG17">
        <f t="shared" si="2"/>
        <v>1300.4879566088241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-34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7.8835799999999994</v>
      </c>
      <c r="E18">
        <f>GT_NG!T18</f>
        <v>11.153517516377102</v>
      </c>
      <c r="F18">
        <f>GT_Spot!T18</f>
        <v>0</v>
      </c>
      <c r="G18">
        <f>PPCL_NG!T18</f>
        <v>24.1</v>
      </c>
      <c r="H18">
        <f>PPCL_Spot!T18</f>
        <v>5.4119328331546983</v>
      </c>
      <c r="I18">
        <f>Bawana_NG!T18</f>
        <v>58.544583217688952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686.5792070612822</v>
      </c>
      <c r="P18" s="37">
        <v>75.617128972246491</v>
      </c>
      <c r="Q18" s="37">
        <v>26.843067779174763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223.35000000000002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13.58</v>
      </c>
      <c r="Z18" s="35">
        <f>IEX!P18</f>
        <v>0</v>
      </c>
      <c r="AA18" s="76">
        <f>STOA!J18</f>
        <v>200.65</v>
      </c>
      <c r="AB18" s="76">
        <f>-STOA!P18</f>
        <v>0</v>
      </c>
      <c r="AC18">
        <f t="shared" si="0"/>
        <v>11.508151024087368</v>
      </c>
      <c r="AD18">
        <f t="shared" si="1"/>
        <v>1286.2048663558369</v>
      </c>
      <c r="AE18">
        <f>'IDT-1'!F18</f>
        <v>0</v>
      </c>
      <c r="AF18" s="25"/>
      <c r="AG18">
        <f t="shared" si="2"/>
        <v>1286.2048663558369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-36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7.8835799999999994</v>
      </c>
      <c r="E19">
        <f>GT_NG!T19</f>
        <v>11.153517516377102</v>
      </c>
      <c r="F19">
        <f>GT_Spot!T19</f>
        <v>0</v>
      </c>
      <c r="G19">
        <f>PPCL_NG!T19</f>
        <v>24.1</v>
      </c>
      <c r="H19">
        <f>PPCL_Spot!T19</f>
        <v>5.4119328331546983</v>
      </c>
      <c r="I19">
        <f>Bawana_NG!T19</f>
        <v>58.544583217688952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678.41473353327933</v>
      </c>
      <c r="P19" s="37">
        <v>75.617128972246491</v>
      </c>
      <c r="Q19" s="37">
        <v>26.843067779174763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223.11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200.65</v>
      </c>
      <c r="AB19" s="76">
        <f>-STOA!P19</f>
        <v>0</v>
      </c>
      <c r="AC19">
        <f t="shared" si="0"/>
        <v>11.247241026928146</v>
      </c>
      <c r="AD19">
        <f t="shared" si="1"/>
        <v>1273.4813028249935</v>
      </c>
      <c r="AE19">
        <f>'IDT-1'!F19</f>
        <v>0</v>
      </c>
      <c r="AF19" s="25"/>
      <c r="AG19">
        <f t="shared" si="2"/>
        <v>1273.4813028249935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-27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7.8835799999999994</v>
      </c>
      <c r="E20">
        <f>GT_NG!T20</f>
        <v>11.153517516377102</v>
      </c>
      <c r="F20">
        <f>GT_Spot!T20</f>
        <v>0</v>
      </c>
      <c r="G20">
        <f>PPCL_NG!T20</f>
        <v>24.1</v>
      </c>
      <c r="H20">
        <f>PPCL_Spot!T20</f>
        <v>5.4119328331546983</v>
      </c>
      <c r="I20">
        <f>Bawana_NG!T20</f>
        <v>58.544583217688952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670.04459893088688</v>
      </c>
      <c r="P20" s="37">
        <v>75.617128972246491</v>
      </c>
      <c r="Q20" s="37">
        <v>26.843067779174763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223.11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200.65</v>
      </c>
      <c r="AB20" s="76">
        <f>-STOA!P20</f>
        <v>0</v>
      </c>
      <c r="AC20">
        <f t="shared" si="0"/>
        <v>11.219287684892491</v>
      </c>
      <c r="AD20">
        <f t="shared" si="1"/>
        <v>1260.1391215646365</v>
      </c>
      <c r="AE20">
        <f>'IDT-1'!F20</f>
        <v>0</v>
      </c>
      <c r="AF20" s="25"/>
      <c r="AG20">
        <f t="shared" si="2"/>
        <v>1260.1391215646365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-32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7.8835799999999994</v>
      </c>
      <c r="E21">
        <f>GT_NG!T21</f>
        <v>11.153517516377102</v>
      </c>
      <c r="F21">
        <f>GT_Spot!T21</f>
        <v>0</v>
      </c>
      <c r="G21">
        <f>PPCL_NG!T21</f>
        <v>24.1</v>
      </c>
      <c r="H21">
        <f>PPCL_Spot!T21</f>
        <v>5.4119328331546983</v>
      </c>
      <c r="I21">
        <f>Bawana_NG!T21</f>
        <v>58.544583217688952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661.53459893088689</v>
      </c>
      <c r="P21" s="37">
        <v>75.617128972246491</v>
      </c>
      <c r="Q21" s="37">
        <v>26.843067779174763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223.11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200.65</v>
      </c>
      <c r="AB21" s="76">
        <f>-STOA!P21</f>
        <v>0</v>
      </c>
      <c r="AC21">
        <f t="shared" si="0"/>
        <v>11.088505580818271</v>
      </c>
      <c r="AD21">
        <f t="shared" si="1"/>
        <v>1258.7599036687109</v>
      </c>
      <c r="AE21">
        <f>'IDT-1'!F21</f>
        <v>0</v>
      </c>
      <c r="AF21" s="25"/>
      <c r="AG21">
        <f t="shared" si="2"/>
        <v>1258.7599036687109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7.8835799999999994</v>
      </c>
      <c r="E22">
        <f>GT_NG!T22</f>
        <v>11.153517516377102</v>
      </c>
      <c r="F22">
        <f>GT_Spot!T22</f>
        <v>0</v>
      </c>
      <c r="G22">
        <f>PPCL_NG!T22</f>
        <v>24.1</v>
      </c>
      <c r="H22">
        <f>PPCL_Spot!T22</f>
        <v>5.4119328331546983</v>
      </c>
      <c r="I22">
        <f>Bawana_NG!T22</f>
        <v>58.544583217688952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653.31459893088686</v>
      </c>
      <c r="P22" s="37">
        <v>77.59705379854968</v>
      </c>
      <c r="Q22" s="37">
        <v>26.843067779174763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223.11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200.65</v>
      </c>
      <c r="AB22" s="76">
        <f>-STOA!P22</f>
        <v>0</v>
      </c>
      <c r="AC22">
        <f t="shared" si="0"/>
        <v>11.027617791634327</v>
      </c>
      <c r="AD22">
        <f t="shared" si="1"/>
        <v>1253.5807162841979</v>
      </c>
      <c r="AE22">
        <f>'IDT-1'!F22</f>
        <v>0</v>
      </c>
      <c r="AF22" s="25"/>
      <c r="AG22">
        <f t="shared" si="2"/>
        <v>1253.5807162841979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-24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7.8835799999999994</v>
      </c>
      <c r="E23">
        <f>GT_NG!T23</f>
        <v>11.153517516377102</v>
      </c>
      <c r="F23">
        <f>GT_Spot!T23</f>
        <v>0</v>
      </c>
      <c r="G23">
        <f>PPCL_NG!T23</f>
        <v>24.1</v>
      </c>
      <c r="H23">
        <f>PPCL_Spot!T23</f>
        <v>5.4119328331546983</v>
      </c>
      <c r="I23">
        <f>Bawana_NG!T23</f>
        <v>58.544583217688952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648.90473615385088</v>
      </c>
      <c r="P23" s="37">
        <v>75.616938213620529</v>
      </c>
      <c r="Q23" s="37">
        <v>26.843067779174763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223.03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200.60000000000002</v>
      </c>
      <c r="AB23" s="76">
        <f>-STOA!P23</f>
        <v>0</v>
      </c>
      <c r="AC23">
        <f t="shared" si="0"/>
        <v>10.989792288843599</v>
      </c>
      <c r="AD23">
        <f t="shared" si="1"/>
        <v>1245.0985634250237</v>
      </c>
      <c r="AE23">
        <f>'IDT-1'!F23</f>
        <v>0</v>
      </c>
      <c r="AF23" s="25"/>
      <c r="AG23">
        <f t="shared" si="2"/>
        <v>1245.0985634250237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-26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7.8835799999999994</v>
      </c>
      <c r="E24">
        <f>GT_NG!T24</f>
        <v>11.153517516377102</v>
      </c>
      <c r="F24">
        <f>GT_Spot!T24</f>
        <v>0</v>
      </c>
      <c r="G24">
        <f>PPCL_NG!T24</f>
        <v>24.1</v>
      </c>
      <c r="H24">
        <f>PPCL_Spot!T24</f>
        <v>5.4119328331546983</v>
      </c>
      <c r="I24">
        <f>Bawana_NG!T24</f>
        <v>58.544583217688952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659.46075612583581</v>
      </c>
      <c r="P24" s="37">
        <v>75.616864322441543</v>
      </c>
      <c r="Q24" s="37">
        <v>26.843067779174763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223.03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200.60000000000002</v>
      </c>
      <c r="AB24" s="76">
        <f>-STOA!P24</f>
        <v>0</v>
      </c>
      <c r="AC24">
        <f t="shared" si="0"/>
        <v>11.163173813171261</v>
      </c>
      <c r="AD24">
        <f t="shared" si="1"/>
        <v>1245.4811279815019</v>
      </c>
      <c r="AE24">
        <f>'IDT-1'!F24</f>
        <v>0</v>
      </c>
      <c r="AF24" s="25"/>
      <c r="AG24">
        <f t="shared" si="2"/>
        <v>1245.4811279815019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-36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7.8835799999999994</v>
      </c>
      <c r="E25">
        <f>GT_NG!T25</f>
        <v>11.153517516377102</v>
      </c>
      <c r="F25">
        <f>GT_Spot!T25</f>
        <v>0</v>
      </c>
      <c r="G25">
        <f>PPCL_NG!T25</f>
        <v>24.1</v>
      </c>
      <c r="H25">
        <f>PPCL_Spot!T25</f>
        <v>5.4119328331546983</v>
      </c>
      <c r="I25">
        <f>Bawana_NG!T25</f>
        <v>58.544583217688952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690.04177399898128</v>
      </c>
      <c r="P25" s="37">
        <v>75.616677212408817</v>
      </c>
      <c r="Q25" s="37">
        <v>26.843067779174763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223.03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200.60000000000002</v>
      </c>
      <c r="AB25" s="76">
        <f>-STOA!P25</f>
        <v>0</v>
      </c>
      <c r="AC25">
        <f t="shared" si="0"/>
        <v>11.792783731476526</v>
      </c>
      <c r="AD25">
        <f t="shared" si="1"/>
        <v>1231.4323488263094</v>
      </c>
      <c r="AE25">
        <f>'IDT-1'!F25</f>
        <v>0</v>
      </c>
      <c r="AF25" s="25"/>
      <c r="AG25">
        <f t="shared" si="2"/>
        <v>1231.4323488263094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-80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7.8835799999999994</v>
      </c>
      <c r="E26">
        <f>GT_NG!T26</f>
        <v>11.153517516377102</v>
      </c>
      <c r="F26">
        <f>GT_Spot!T26</f>
        <v>0</v>
      </c>
      <c r="G26">
        <f>PPCL_NG!T26</f>
        <v>24.1</v>
      </c>
      <c r="H26">
        <f>PPCL_Spot!T26</f>
        <v>5.4119328331546983</v>
      </c>
      <c r="I26">
        <f>Bawana_NG!T26</f>
        <v>58.544583217688952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735.30220774509314</v>
      </c>
      <c r="P26" s="37">
        <v>75.616677212408817</v>
      </c>
      <c r="Q26" s="37">
        <v>26.84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223.03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200.60000000000002</v>
      </c>
      <c r="AB26" s="76">
        <f>-STOA!P26</f>
        <v>0</v>
      </c>
      <c r="AC26">
        <f t="shared" si="0"/>
        <v>12.494849599144581</v>
      </c>
      <c r="AD26">
        <f t="shared" si="1"/>
        <v>1237.9876489255782</v>
      </c>
      <c r="AE26">
        <f>'IDT-1'!F26</f>
        <v>0</v>
      </c>
      <c r="AF26" s="25"/>
      <c r="AG26">
        <f t="shared" si="2"/>
        <v>1237.9876489255782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-118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7.8835799999999994</v>
      </c>
      <c r="E27">
        <f>GT_NG!T27</f>
        <v>11.153517516377102</v>
      </c>
      <c r="F27">
        <f>GT_Spot!T27</f>
        <v>0</v>
      </c>
      <c r="G27">
        <f>PPCL_NG!T27</f>
        <v>24.1</v>
      </c>
      <c r="H27">
        <f>PPCL_Spot!T27</f>
        <v>5.8019339779926646</v>
      </c>
      <c r="I27">
        <f>Bawana_NG!T27</f>
        <v>58.544583217688952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767.70150118662434</v>
      </c>
      <c r="P27" s="37">
        <v>75.616677212408817</v>
      </c>
      <c r="Q27" s="37">
        <v>26.84</v>
      </c>
      <c r="R27" s="39">
        <v>5.1899999999999995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223.03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200.60000000000002</v>
      </c>
      <c r="AB27" s="76">
        <f>-STOA!P27</f>
        <v>0</v>
      </c>
      <c r="AC27">
        <f t="shared" si="0"/>
        <v>13.161121982665644</v>
      </c>
      <c r="AD27">
        <f t="shared" si="1"/>
        <v>1236.3006711284263</v>
      </c>
      <c r="AE27">
        <f>'IDT-1'!F27</f>
        <v>0</v>
      </c>
      <c r="AF27" s="25"/>
      <c r="AG27">
        <f t="shared" si="2"/>
        <v>1236.3006711284263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-158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7.8835799999999994</v>
      </c>
      <c r="E28">
        <f>GT_NG!T28</f>
        <v>11.153517516377102</v>
      </c>
      <c r="F28">
        <f>GT_Spot!T28</f>
        <v>0</v>
      </c>
      <c r="G28">
        <f>PPCL_NG!T28</f>
        <v>24.1</v>
      </c>
      <c r="H28">
        <f>PPCL_Spot!T28</f>
        <v>5.8019339779926646</v>
      </c>
      <c r="I28">
        <f>Bawana_NG!T28</f>
        <v>58.544583217688952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778.15088568662441</v>
      </c>
      <c r="P28" s="37">
        <v>75.616677212408817</v>
      </c>
      <c r="Q28" s="37">
        <v>26.84</v>
      </c>
      <c r="R28" s="39">
        <v>11.6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223.14000000000001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200.60000000000002</v>
      </c>
      <c r="AB28" s="76">
        <f>-STOA!P28</f>
        <v>0</v>
      </c>
      <c r="AC28">
        <f t="shared" si="0"/>
        <v>13.295122497015868</v>
      </c>
      <c r="AD28">
        <f t="shared" si="1"/>
        <v>1256.1360551140763</v>
      </c>
      <c r="AE28">
        <f>'IDT-1'!F28</f>
        <v>0</v>
      </c>
      <c r="AF28" s="25"/>
      <c r="AG28">
        <f t="shared" si="2"/>
        <v>1256.1360551140763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-156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7.8835799999999994</v>
      </c>
      <c r="E29">
        <f>GT_NG!T29</f>
        <v>11.153517516377102</v>
      </c>
      <c r="F29">
        <f>GT_Spot!T29</f>
        <v>0</v>
      </c>
      <c r="G29">
        <f>PPCL_NG!T29</f>
        <v>24.1</v>
      </c>
      <c r="H29">
        <f>PPCL_Spot!T29</f>
        <v>5.8019339779926646</v>
      </c>
      <c r="I29">
        <f>Bawana_NG!T29</f>
        <v>58.544583217688952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697.12370496486062</v>
      </c>
      <c r="P29" s="37">
        <v>75.616677212408817</v>
      </c>
      <c r="Q29" s="37">
        <v>26.84</v>
      </c>
      <c r="R29" s="39">
        <v>18.200000000000003</v>
      </c>
      <c r="S29" s="39">
        <v>0</v>
      </c>
      <c r="T29" s="38">
        <f>SUMPRODUCT(LTA!J29:AN29,LTA!J$101:AN$101,LTA!J$105:AN$105)</f>
        <v>5.39</v>
      </c>
      <c r="U29" s="38">
        <f>SUMPRODUCT(LTA!J29:AN29,LTA!J$102:AN$102,LTA!J$105:AN$105)</f>
        <v>227.33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200.60000000000002</v>
      </c>
      <c r="AB29" s="76">
        <f>-STOA!P29</f>
        <v>0</v>
      </c>
      <c r="AC29">
        <f t="shared" si="0"/>
        <v>12.064384718686815</v>
      </c>
      <c r="AD29">
        <f t="shared" si="1"/>
        <v>1269.5196121706415</v>
      </c>
      <c r="AE29">
        <f>'IDT-1'!F29</f>
        <v>0</v>
      </c>
      <c r="AF29" s="25"/>
      <c r="AG29">
        <f t="shared" si="2"/>
        <v>1269.5196121706415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-77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7.8835799999999994</v>
      </c>
      <c r="E30">
        <f>GT_NG!T30</f>
        <v>11.153517516377102</v>
      </c>
      <c r="F30">
        <f>GT_Spot!T30</f>
        <v>0</v>
      </c>
      <c r="G30">
        <f>PPCL_NG!T30</f>
        <v>24.1</v>
      </c>
      <c r="H30">
        <f>PPCL_Spot!T30</f>
        <v>5.8019339779926646</v>
      </c>
      <c r="I30">
        <f>Bawana_NG!T30</f>
        <v>58.544583217688952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627.94968820330098</v>
      </c>
      <c r="P30" s="37">
        <v>75.616677212408817</v>
      </c>
      <c r="Q30" s="37">
        <v>26.84</v>
      </c>
      <c r="R30" s="39">
        <v>20.78</v>
      </c>
      <c r="S30" s="39">
        <v>0</v>
      </c>
      <c r="T30" s="38">
        <f>SUMPRODUCT(LTA!J30:AN30,LTA!J$101:AN$101,LTA!J$105:AN$105)</f>
        <v>8.6999999999999993</v>
      </c>
      <c r="U30" s="38">
        <f>SUMPRODUCT(LTA!J30:AN30,LTA!J$102:AN$102,LTA!J$105:AN$105)</f>
        <v>233.16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200.60000000000002</v>
      </c>
      <c r="AB30" s="76">
        <f>-STOA!P30</f>
        <v>0</v>
      </c>
      <c r="AC30">
        <f t="shared" si="0"/>
        <v>11.209040037994596</v>
      </c>
      <c r="AD30">
        <f t="shared" si="1"/>
        <v>1256.9209400897741</v>
      </c>
      <c r="AE30">
        <f>'IDT-1'!F30</f>
        <v>0</v>
      </c>
      <c r="AF30" s="25"/>
      <c r="AG30">
        <f t="shared" si="2"/>
        <v>1256.9209400897741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-33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7.8835799999999994</v>
      </c>
      <c r="E31">
        <f>GT_NG!T31</f>
        <v>11.153517516377102</v>
      </c>
      <c r="F31">
        <f>GT_Spot!T31</f>
        <v>0</v>
      </c>
      <c r="G31">
        <f>PPCL_NG!T31</f>
        <v>24.1</v>
      </c>
      <c r="H31">
        <f>PPCL_Spot!T31</f>
        <v>5.4119328331546983</v>
      </c>
      <c r="I31">
        <f>Bawana_NG!T31</f>
        <v>58.544583217688952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604.55237440703524</v>
      </c>
      <c r="P31" s="37">
        <v>75.616677212408817</v>
      </c>
      <c r="Q31" s="37">
        <v>26.84</v>
      </c>
      <c r="R31" s="39">
        <v>21.75</v>
      </c>
      <c r="S31" s="39">
        <v>0</v>
      </c>
      <c r="T31" s="38">
        <f>SUMPRODUCT(LTA!J31:AN31,LTA!J$101:AN$101,LTA!J$105:AN$105)</f>
        <v>11.17</v>
      </c>
      <c r="U31" s="38">
        <f>SUMPRODUCT(LTA!J31:AN31,LTA!J$102:AN$102,LTA!J$105:AN$105)</f>
        <v>240.72000000000003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200.60000000000002</v>
      </c>
      <c r="AB31" s="76">
        <f>-STOA!P31</f>
        <v>0</v>
      </c>
      <c r="AC31">
        <f t="shared" si="0"/>
        <v>11.059270803864878</v>
      </c>
      <c r="AD31">
        <f t="shared" si="1"/>
        <v>1249.2833943828</v>
      </c>
      <c r="AE31">
        <f>'IDT-1'!F31</f>
        <v>0</v>
      </c>
      <c r="AF31" s="25"/>
      <c r="AG31">
        <f t="shared" si="2"/>
        <v>1249.2833943828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-28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7.8835799999999994</v>
      </c>
      <c r="E32">
        <f>GT_NG!T32</f>
        <v>11.153517516377102</v>
      </c>
      <c r="F32">
        <f>GT_Spot!T32</f>
        <v>0</v>
      </c>
      <c r="G32">
        <f>PPCL_NG!T32</f>
        <v>24.1</v>
      </c>
      <c r="H32">
        <f>PPCL_Spot!T32</f>
        <v>5.4119328331546983</v>
      </c>
      <c r="I32">
        <f>Bawana_NG!T32</f>
        <v>58.544583217688952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564.59903613795927</v>
      </c>
      <c r="P32" s="37">
        <v>75.616677212408817</v>
      </c>
      <c r="Q32" s="37">
        <v>26.84</v>
      </c>
      <c r="R32" s="39">
        <v>23.87</v>
      </c>
      <c r="S32" s="39">
        <v>0</v>
      </c>
      <c r="T32" s="38">
        <f>SUMPRODUCT(LTA!J32:AN32,LTA!J$101:AN$101,LTA!J$105:AN$105)</f>
        <v>16.84</v>
      </c>
      <c r="U32" s="38">
        <f>SUMPRODUCT(LTA!J32:AN32,LTA!J$102:AN$102,LTA!J$105:AN$105)</f>
        <v>249.58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200.60000000000002</v>
      </c>
      <c r="AB32" s="76">
        <f>-STOA!P32</f>
        <v>0</v>
      </c>
      <c r="AC32">
        <f t="shared" si="0"/>
        <v>10.744926554256192</v>
      </c>
      <c r="AD32">
        <f t="shared" si="1"/>
        <v>1240.2944003633327</v>
      </c>
      <c r="AE32">
        <f>'IDT-1'!F32</f>
        <v>0</v>
      </c>
      <c r="AF32" s="25"/>
      <c r="AG32">
        <f t="shared" si="2"/>
        <v>1240.2944003633327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-14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7.8835799999999994</v>
      </c>
      <c r="E33">
        <f>GT_NG!T33</f>
        <v>11.153517516377102</v>
      </c>
      <c r="F33">
        <f>GT_Spot!T33</f>
        <v>0</v>
      </c>
      <c r="G33">
        <f>PPCL_NG!T33</f>
        <v>24.1</v>
      </c>
      <c r="H33">
        <f>PPCL_Spot!T33</f>
        <v>5.4119328331546983</v>
      </c>
      <c r="I33">
        <f>Bawana_NG!T33</f>
        <v>58.544583217688952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552.30190621687314</v>
      </c>
      <c r="P33" s="37">
        <v>75.616677212408817</v>
      </c>
      <c r="Q33" s="37">
        <v>26.84</v>
      </c>
      <c r="R33" s="39">
        <v>24.2</v>
      </c>
      <c r="S33" s="39">
        <v>0</v>
      </c>
      <c r="T33" s="38">
        <f>SUMPRODUCT(LTA!J33:AN33,LTA!J$101:AN$101,LTA!J$105:AN$105)</f>
        <v>20.79</v>
      </c>
      <c r="U33" s="38">
        <f>SUMPRODUCT(LTA!J33:AN33,LTA!J$102:AN$102,LTA!J$105:AN$105)</f>
        <v>258.88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200.60000000000002</v>
      </c>
      <c r="AB33" s="76">
        <f>-STOA!P33</f>
        <v>0</v>
      </c>
      <c r="AC33">
        <f t="shared" si="0"/>
        <v>10.874298871067518</v>
      </c>
      <c r="AD33">
        <f t="shared" si="1"/>
        <v>1227.4478981254354</v>
      </c>
      <c r="AE33">
        <f>'IDT-1'!F33</f>
        <v>0</v>
      </c>
      <c r="AF33" s="25"/>
      <c r="AG33">
        <f t="shared" si="2"/>
        <v>1227.4478981254354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-28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7.8835799999999994</v>
      </c>
      <c r="E34">
        <f>GT_NG!T34</f>
        <v>11.153517516377102</v>
      </c>
      <c r="F34">
        <f>GT_Spot!T34</f>
        <v>0</v>
      </c>
      <c r="G34">
        <f>PPCL_NG!T34</f>
        <v>24.1</v>
      </c>
      <c r="H34">
        <f>PPCL_Spot!T34</f>
        <v>5.4119328331546983</v>
      </c>
      <c r="I34">
        <f>Bawana_NG!T34</f>
        <v>58.544583217688952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548.36232208677677</v>
      </c>
      <c r="P34" s="37">
        <v>75.616677212408817</v>
      </c>
      <c r="Q34" s="37">
        <v>26.84</v>
      </c>
      <c r="R34" s="39">
        <v>25.2</v>
      </c>
      <c r="S34" s="39">
        <v>0</v>
      </c>
      <c r="T34" s="38">
        <f>SUMPRODUCT(LTA!J34:AN34,LTA!J$101:AN$101,LTA!J$105:AN$105)</f>
        <v>28.45</v>
      </c>
      <c r="U34" s="38">
        <f>SUMPRODUCT(LTA!J34:AN34,LTA!J$102:AN$102,LTA!J$105:AN$105)</f>
        <v>268.39999999999998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200.60000000000002</v>
      </c>
      <c r="AB34" s="76">
        <f>-STOA!P34</f>
        <v>0</v>
      </c>
      <c r="AC34">
        <f t="shared" si="0"/>
        <v>11.112514572523155</v>
      </c>
      <c r="AD34">
        <f t="shared" si="1"/>
        <v>1227.4500982938835</v>
      </c>
      <c r="AE34">
        <f>'IDT-1'!F34</f>
        <v>0</v>
      </c>
      <c r="AF34" s="25"/>
      <c r="AG34">
        <f t="shared" si="2"/>
        <v>1227.4500982938835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-42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7.8835799999999994</v>
      </c>
      <c r="E35">
        <f>GT_NG!T35</f>
        <v>11.153517516377102</v>
      </c>
      <c r="F35">
        <f>GT_Spot!T35</f>
        <v>0</v>
      </c>
      <c r="G35">
        <f>PPCL_NG!T35</f>
        <v>24.1</v>
      </c>
      <c r="H35">
        <f>PPCL_Spot!T35</f>
        <v>5.4119328331546983</v>
      </c>
      <c r="I35">
        <f>Bawana_NG!T35</f>
        <v>58.544583217688952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501.95289045934902</v>
      </c>
      <c r="P35" s="37">
        <v>75.616677212408817</v>
      </c>
      <c r="Q35" s="37">
        <v>26.84</v>
      </c>
      <c r="R35" s="39">
        <v>25.2</v>
      </c>
      <c r="S35" s="39">
        <v>0</v>
      </c>
      <c r="T35" s="38">
        <f>SUMPRODUCT(LTA!J35:AN35,LTA!J$101:AN$101,LTA!J$105:AN$105)</f>
        <v>36.409999999999997</v>
      </c>
      <c r="U35" s="38">
        <f>SUMPRODUCT(LTA!J35:AN35,LTA!J$102:AN$102,LTA!J$105:AN$105)</f>
        <v>277.7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200.60000000000002</v>
      </c>
      <c r="AB35" s="76">
        <f>-STOA!P35</f>
        <v>0</v>
      </c>
      <c r="AC35">
        <f t="shared" si="0"/>
        <v>10.78294776960387</v>
      </c>
      <c r="AD35">
        <f t="shared" si="1"/>
        <v>1208.6302334693748</v>
      </c>
      <c r="AE35">
        <f>'IDT-1'!F35</f>
        <v>0</v>
      </c>
      <c r="AF35" s="25"/>
      <c r="AG35">
        <f t="shared" si="2"/>
        <v>1208.6302334693748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-32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7.8835799999999994</v>
      </c>
      <c r="E36">
        <f>GT_NG!T36</f>
        <v>11.153517516377102</v>
      </c>
      <c r="F36">
        <f>GT_Spot!T36</f>
        <v>0</v>
      </c>
      <c r="G36">
        <f>PPCL_NG!T36</f>
        <v>24.1</v>
      </c>
      <c r="H36">
        <f>PPCL_Spot!T36</f>
        <v>5.4119328331546983</v>
      </c>
      <c r="I36">
        <f>Bawana_NG!T36</f>
        <v>58.544583217688952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489.42087782018933</v>
      </c>
      <c r="P36" s="37">
        <v>75.616677212408817</v>
      </c>
      <c r="Q36" s="37">
        <v>26.84</v>
      </c>
      <c r="R36" s="39">
        <v>25.2</v>
      </c>
      <c r="S36" s="39">
        <v>0</v>
      </c>
      <c r="T36" s="38">
        <f>SUMPRODUCT(LTA!J36:AN36,LTA!J$101:AN$101,LTA!J$105:AN$105)</f>
        <v>44.44</v>
      </c>
      <c r="U36" s="38">
        <f>SUMPRODUCT(LTA!J36:AN36,LTA!J$102:AN$102,LTA!J$105:AN$105)</f>
        <v>287.14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200.60000000000002</v>
      </c>
      <c r="AB36" s="76">
        <f>-STOA!P36</f>
        <v>0</v>
      </c>
      <c r="AC36">
        <f t="shared" si="0"/>
        <v>10.951494229308263</v>
      </c>
      <c r="AD36">
        <f t="shared" si="1"/>
        <v>1198.3996743705104</v>
      </c>
      <c r="AE36">
        <f>'IDT-1'!F36</f>
        <v>0</v>
      </c>
      <c r="AF36" s="25"/>
      <c r="AG36">
        <f t="shared" si="2"/>
        <v>1198.3996743705104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-47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11.153517516377102</v>
      </c>
      <c r="F37">
        <f>GT_Spot!T37</f>
        <v>0</v>
      </c>
      <c r="G37">
        <f>PPCL_NG!T37</f>
        <v>24.1</v>
      </c>
      <c r="H37">
        <f>PPCL_Spot!T37</f>
        <v>5.4119328331546983</v>
      </c>
      <c r="I37">
        <f>Bawana_NG!T37</f>
        <v>58.544583217688952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495.14240076169011</v>
      </c>
      <c r="P37" s="37">
        <v>75.616677212408817</v>
      </c>
      <c r="Q37" s="37">
        <v>26.84</v>
      </c>
      <c r="R37" s="39">
        <v>25.2</v>
      </c>
      <c r="S37" s="39">
        <v>0</v>
      </c>
      <c r="T37" s="38">
        <f>SUMPRODUCT(LTA!J37:AN37,LTA!J$101:AN$101,LTA!J$105:AN$105)</f>
        <v>52.44</v>
      </c>
      <c r="U37" s="38">
        <f>SUMPRODUCT(LTA!J37:AN37,LTA!J$102:AN$102,LTA!J$105:AN$105)</f>
        <v>296.3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200.60000000000002</v>
      </c>
      <c r="AB37" s="76">
        <f>-STOA!P37</f>
        <v>0</v>
      </c>
      <c r="AC37">
        <f t="shared" si="0"/>
        <v>10.840759391920866</v>
      </c>
      <c r="AD37">
        <f t="shared" si="1"/>
        <v>1257.6326521493991</v>
      </c>
      <c r="AE37">
        <f>'IDT-1'!F37</f>
        <v>0</v>
      </c>
      <c r="AF37" s="25"/>
      <c r="AG37">
        <f t="shared" si="2"/>
        <v>1257.6326521493991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-11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11.153517516377102</v>
      </c>
      <c r="F38">
        <f>GT_Spot!T38</f>
        <v>0</v>
      </c>
      <c r="G38">
        <f>PPCL_NG!T38</f>
        <v>24.1</v>
      </c>
      <c r="H38">
        <f>PPCL_Spot!T38</f>
        <v>5.4119328331546983</v>
      </c>
      <c r="I38">
        <f>Bawana_NG!T38</f>
        <v>58.544583217688952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495.7989388051684</v>
      </c>
      <c r="P38" s="37">
        <v>75.616677212408817</v>
      </c>
      <c r="Q38" s="37">
        <v>26.84</v>
      </c>
      <c r="R38" s="39">
        <v>25.2</v>
      </c>
      <c r="S38" s="39">
        <v>0</v>
      </c>
      <c r="T38" s="38">
        <f>SUMPRODUCT(LTA!J38:AN38,LTA!J$101:AN$101,LTA!J$105:AN$105)</f>
        <v>60.44</v>
      </c>
      <c r="U38" s="38">
        <f>SUMPRODUCT(LTA!J38:AN38,LTA!J$102:AN$102,LTA!J$105:AN$105)</f>
        <v>304.97999999999996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200.60000000000002</v>
      </c>
      <c r="AB38" s="76">
        <f>-STOA!P38</f>
        <v>0</v>
      </c>
      <c r="AC38">
        <f t="shared" si="0"/>
        <v>11.088040204184752</v>
      </c>
      <c r="AD38">
        <f t="shared" si="1"/>
        <v>1262.7219093806134</v>
      </c>
      <c r="AE38">
        <f>'IDT-1'!F38</f>
        <v>0</v>
      </c>
      <c r="AF38" s="25"/>
      <c r="AG38">
        <f t="shared" si="2"/>
        <v>1262.7219093806134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-23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11.059527200227855</v>
      </c>
      <c r="F39">
        <f>GT_Spot!T39</f>
        <v>0</v>
      </c>
      <c r="G39">
        <f>PPCL_NG!T39</f>
        <v>24.1</v>
      </c>
      <c r="H39">
        <f>PPCL_Spot!T39</f>
        <v>5.4119328331546983</v>
      </c>
      <c r="I39">
        <f>Bawana_NG!T39</f>
        <v>58.567290307656712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527.01582739212495</v>
      </c>
      <c r="P39" s="37">
        <v>75.616677212408817</v>
      </c>
      <c r="Q39" s="37">
        <v>26.84</v>
      </c>
      <c r="R39" s="39">
        <v>25.2</v>
      </c>
      <c r="S39" s="39">
        <v>0</v>
      </c>
      <c r="T39" s="38">
        <f>SUMPRODUCT(LTA!J39:AN39,LTA!J$101:AN$101,LTA!J$105:AN$105)</f>
        <v>68.33</v>
      </c>
      <c r="U39" s="38">
        <f>SUMPRODUCT(LTA!J39:AN39,LTA!J$102:AN$102,LTA!J$105:AN$105)</f>
        <v>309.89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200.60000000000002</v>
      </c>
      <c r="AB39" s="76">
        <f>-STOA!P39</f>
        <v>0</v>
      </c>
      <c r="AC39">
        <f t="shared" si="0"/>
        <v>11.397885185141039</v>
      </c>
      <c r="AD39">
        <f t="shared" si="1"/>
        <v>1313.3576697604321</v>
      </c>
      <c r="AE39">
        <f>'IDT-1'!F39</f>
        <v>0</v>
      </c>
      <c r="AF39" s="25"/>
      <c r="AG39">
        <f t="shared" si="2"/>
        <v>1313.3576697604321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-16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11.059527200227855</v>
      </c>
      <c r="F40">
        <f>GT_Spot!T40</f>
        <v>0</v>
      </c>
      <c r="G40">
        <f>PPCL_NG!T40</f>
        <v>24.1</v>
      </c>
      <c r="H40">
        <f>PPCL_Spot!T40</f>
        <v>5.4119328331546983</v>
      </c>
      <c r="I40">
        <f>Bawana_NG!T40</f>
        <v>58.567290307656712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575.54423539212485</v>
      </c>
      <c r="P40" s="37">
        <v>75.616677212408817</v>
      </c>
      <c r="Q40" s="37">
        <v>26.84</v>
      </c>
      <c r="R40" s="39">
        <v>25.2</v>
      </c>
      <c r="S40" s="39">
        <v>0</v>
      </c>
      <c r="T40" s="38">
        <f>SUMPRODUCT(LTA!J40:AN40,LTA!J$101:AN$101,LTA!J$105:AN$105)</f>
        <v>75.22</v>
      </c>
      <c r="U40" s="38">
        <f>SUMPRODUCT(LTA!J40:AN40,LTA!J$102:AN$102,LTA!J$105:AN$105)</f>
        <v>317.61999999999995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200.60000000000002</v>
      </c>
      <c r="AB40" s="76">
        <f>-STOA!P40</f>
        <v>0</v>
      </c>
      <c r="AC40">
        <f t="shared" si="0"/>
        <v>11.93130928874281</v>
      </c>
      <c r="AD40">
        <f t="shared" si="1"/>
        <v>1408.4626536568301</v>
      </c>
      <c r="AE40">
        <f>'IDT-1'!F40</f>
        <v>0</v>
      </c>
      <c r="AF40" s="25"/>
      <c r="AG40">
        <f t="shared" si="2"/>
        <v>1408.4626536568301</v>
      </c>
      <c r="AI40" s="35">
        <f>PXIL!J40</f>
        <v>0</v>
      </c>
      <c r="AJ40" s="35">
        <f>PXIL!P40</f>
        <v>0</v>
      </c>
      <c r="AK40" s="35">
        <f>RTM_IEX!J40</f>
        <v>16.489999999999998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11.059527200227855</v>
      </c>
      <c r="F41">
        <f>GT_Spot!T41</f>
        <v>0</v>
      </c>
      <c r="G41">
        <f>PPCL_NG!T41</f>
        <v>24.1</v>
      </c>
      <c r="H41">
        <f>PPCL_Spot!T41</f>
        <v>5.4119328331546983</v>
      </c>
      <c r="I41">
        <f>Bawana_NG!T41</f>
        <v>58.567290307656712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603.50533415604309</v>
      </c>
      <c r="P41" s="37">
        <v>75.616677212408817</v>
      </c>
      <c r="Q41" s="37">
        <v>26.84</v>
      </c>
      <c r="R41" s="39">
        <v>25.2</v>
      </c>
      <c r="S41" s="39">
        <v>0</v>
      </c>
      <c r="T41" s="38">
        <f>SUMPRODUCT(LTA!J41:AN41,LTA!J$101:AN$101,LTA!J$105:AN$105)</f>
        <v>80.09</v>
      </c>
      <c r="U41" s="38">
        <f>SUMPRODUCT(LTA!J41:AN41,LTA!J$102:AN$102,LTA!J$105:AN$105)</f>
        <v>324.93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200.60000000000002</v>
      </c>
      <c r="AB41" s="76">
        <f>-STOA!P41</f>
        <v>0</v>
      </c>
      <c r="AC41">
        <f t="shared" si="0"/>
        <v>12.635238518359724</v>
      </c>
      <c r="AD41">
        <f t="shared" si="1"/>
        <v>1491.5598231911315</v>
      </c>
      <c r="AE41">
        <f>'IDT-1'!F41</f>
        <v>0</v>
      </c>
      <c r="AF41" s="25"/>
      <c r="AG41">
        <f t="shared" si="2"/>
        <v>1491.5598231911315</v>
      </c>
      <c r="AI41" s="35">
        <f>PXIL!J41</f>
        <v>0</v>
      </c>
      <c r="AJ41" s="35">
        <f>PXIL!P41</f>
        <v>0</v>
      </c>
      <c r="AK41" s="35">
        <f>RTM_IEX!J41</f>
        <v>60.15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11.059527200227855</v>
      </c>
      <c r="F42">
        <f>GT_Spot!T42</f>
        <v>0</v>
      </c>
      <c r="G42">
        <f>PPCL_NG!T42</f>
        <v>24.1</v>
      </c>
      <c r="H42">
        <f>PPCL_Spot!T42</f>
        <v>5.4119328331546983</v>
      </c>
      <c r="I42">
        <f>Bawana_NG!T42</f>
        <v>58.567290307656712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680.40734153797302</v>
      </c>
      <c r="P42" s="37">
        <v>75.616677212408817</v>
      </c>
      <c r="Q42" s="37">
        <v>26.84</v>
      </c>
      <c r="R42" s="39">
        <v>25.2</v>
      </c>
      <c r="S42" s="39">
        <v>0</v>
      </c>
      <c r="T42" s="38">
        <f>SUMPRODUCT(LTA!J42:AN42,LTA!J$101:AN$101,LTA!J$105:AN$105)</f>
        <v>84.210000000000008</v>
      </c>
      <c r="U42" s="38">
        <f>SUMPRODUCT(LTA!J42:AN42,LTA!J$102:AN$102,LTA!J$105:AN$105)</f>
        <v>331.90999999999997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1.94</v>
      </c>
      <c r="Z42" s="35">
        <f>IEX!P42</f>
        <v>0</v>
      </c>
      <c r="AA42" s="76">
        <f>STOA!J42</f>
        <v>200.60000000000002</v>
      </c>
      <c r="AB42" s="76">
        <f>-STOA!P42</f>
        <v>0</v>
      </c>
      <c r="AC42">
        <f t="shared" si="0"/>
        <v>13.089191380367938</v>
      </c>
      <c r="AD42">
        <f t="shared" si="1"/>
        <v>1545.1478777110533</v>
      </c>
      <c r="AE42">
        <f>'IDT-1'!F42</f>
        <v>0</v>
      </c>
      <c r="AF42" s="25"/>
      <c r="AG42">
        <f t="shared" si="2"/>
        <v>1545.1478777110533</v>
      </c>
      <c r="AI42" s="35">
        <f>PXIL!J42</f>
        <v>0</v>
      </c>
      <c r="AJ42" s="35">
        <f>PXIL!P42</f>
        <v>0</v>
      </c>
      <c r="AK42" s="35">
        <f>RTM_IEX!J42</f>
        <v>24.25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10.756447831184056</v>
      </c>
      <c r="F43">
        <f>GT_Spot!T43</f>
        <v>0</v>
      </c>
      <c r="G43">
        <f>PPCL_NG!T43</f>
        <v>24.1</v>
      </c>
      <c r="H43">
        <f>PPCL_Spot!T43</f>
        <v>4.9980007996801277</v>
      </c>
      <c r="I43">
        <f>Bawana_NG!T43</f>
        <v>58.567290307656712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674.07203577882933</v>
      </c>
      <c r="P43" s="37">
        <v>75.616677212408817</v>
      </c>
      <c r="Q43" s="37">
        <v>26.84</v>
      </c>
      <c r="R43" s="39">
        <v>25.2</v>
      </c>
      <c r="S43" s="39">
        <v>0</v>
      </c>
      <c r="T43" s="38">
        <f>SUMPRODUCT(LTA!J43:AN43,LTA!J$101:AN$101,LTA!J$105:AN$105)</f>
        <v>89.83</v>
      </c>
      <c r="U43" s="38">
        <f>SUMPRODUCT(LTA!J43:AN43,LTA!J$102:AN$102,LTA!J$105:AN$105)</f>
        <v>337.83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27.16</v>
      </c>
      <c r="Z43" s="35">
        <f>IEX!P43</f>
        <v>0</v>
      </c>
      <c r="AA43" s="76">
        <f>STOA!J43</f>
        <v>200.60000000000002</v>
      </c>
      <c r="AB43" s="76">
        <f>-STOA!P43</f>
        <v>0</v>
      </c>
      <c r="AC43">
        <f t="shared" si="0"/>
        <v>13.412067916209976</v>
      </c>
      <c r="AD43">
        <f t="shared" si="1"/>
        <v>1583.2626840135492</v>
      </c>
      <c r="AE43">
        <f>'IDT-1'!F43</f>
        <v>0</v>
      </c>
      <c r="AF43" s="25"/>
      <c r="AG43">
        <f t="shared" si="2"/>
        <v>1583.2626840135492</v>
      </c>
      <c r="AI43" s="35">
        <f>PXIL!J43</f>
        <v>0</v>
      </c>
      <c r="AJ43" s="35">
        <f>PXIL!P43</f>
        <v>0</v>
      </c>
      <c r="AK43" s="35">
        <f>RTM_IEX!J43</f>
        <v>32.979999999999997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10.756447831184056</v>
      </c>
      <c r="F44">
        <f>GT_Spot!T44</f>
        <v>0</v>
      </c>
      <c r="G44">
        <f>PPCL_NG!T44</f>
        <v>24.1</v>
      </c>
      <c r="H44">
        <f>PPCL_Spot!T44</f>
        <v>4.9980007996801277</v>
      </c>
      <c r="I44">
        <f>Bawana_NG!T44</f>
        <v>58.567290307656712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674.07203577882933</v>
      </c>
      <c r="P44" s="37">
        <v>75.616677212408817</v>
      </c>
      <c r="Q44" s="37">
        <v>26.84</v>
      </c>
      <c r="R44" s="39">
        <v>25.2</v>
      </c>
      <c r="S44" s="39">
        <v>0</v>
      </c>
      <c r="T44" s="38">
        <f>SUMPRODUCT(LTA!J44:AN44,LTA!J$101:AN$101,LTA!J$105:AN$105)</f>
        <v>93.93</v>
      </c>
      <c r="U44" s="38">
        <f>SUMPRODUCT(LTA!J44:AN44,LTA!J$102:AN$102,LTA!J$105:AN$105)</f>
        <v>342.26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44.62</v>
      </c>
      <c r="Z44" s="35">
        <f>IEX!P44</f>
        <v>0</v>
      </c>
      <c r="AA44" s="76">
        <f>STOA!J44</f>
        <v>200.60000000000002</v>
      </c>
      <c r="AB44" s="76">
        <f>-STOA!P44</f>
        <v>0</v>
      </c>
      <c r="AC44">
        <f t="shared" si="0"/>
        <v>13.622235916209974</v>
      </c>
      <c r="AD44">
        <f t="shared" si="1"/>
        <v>1608.0725160135489</v>
      </c>
      <c r="AE44">
        <f>'IDT-1'!F44</f>
        <v>0</v>
      </c>
      <c r="AF44" s="25"/>
      <c r="AG44">
        <f t="shared" si="2"/>
        <v>1608.0725160135489</v>
      </c>
      <c r="AI44" s="35">
        <f>PXIL!J44</f>
        <v>0</v>
      </c>
      <c r="AJ44" s="35">
        <f>PXIL!P44</f>
        <v>0</v>
      </c>
      <c r="AK44" s="35">
        <f>RTM_IEX!J44</f>
        <v>32.01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10.756447831184056</v>
      </c>
      <c r="F45">
        <f>GT_Spot!T45</f>
        <v>0</v>
      </c>
      <c r="G45">
        <f>PPCL_NG!T45</f>
        <v>24.1</v>
      </c>
      <c r="H45">
        <f>PPCL_Spot!T45</f>
        <v>4.9980007996801277</v>
      </c>
      <c r="I45">
        <f>Bawana_NG!T45</f>
        <v>58.567290307656712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680.52083607383258</v>
      </c>
      <c r="P45" s="37">
        <v>75.95</v>
      </c>
      <c r="Q45" s="37">
        <v>26.97</v>
      </c>
      <c r="R45" s="39">
        <v>25.2</v>
      </c>
      <c r="S45" s="39">
        <v>0</v>
      </c>
      <c r="T45" s="38">
        <f>SUMPRODUCT(LTA!J45:AN45,LTA!J$101:AN$101,LTA!J$105:AN$105)</f>
        <v>97.43</v>
      </c>
      <c r="U45" s="38">
        <f>SUMPRODUCT(LTA!J45:AN45,LTA!J$102:AN$102,LTA!J$105:AN$105)</f>
        <v>347.05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51.42</v>
      </c>
      <c r="Z45" s="35">
        <f>IEX!P45</f>
        <v>0</v>
      </c>
      <c r="AA45" s="76">
        <f>STOA!J45</f>
        <v>200.60000000000002</v>
      </c>
      <c r="AB45" s="76">
        <f>-STOA!P45</f>
        <v>0</v>
      </c>
      <c r="AC45">
        <f t="shared" si="0"/>
        <v>13.635945750103769</v>
      </c>
      <c r="AD45">
        <f t="shared" si="1"/>
        <v>1609.6909292622499</v>
      </c>
      <c r="AE45">
        <f>'IDT-1'!F45</f>
        <v>0</v>
      </c>
      <c r="AF45" s="25"/>
      <c r="AG45">
        <f t="shared" si="2"/>
        <v>1609.6909292622499</v>
      </c>
      <c r="AI45" s="35">
        <f>PXIL!J45</f>
        <v>0</v>
      </c>
      <c r="AJ45" s="35">
        <f>PXIL!P45</f>
        <v>0</v>
      </c>
      <c r="AK45" s="35">
        <f>RTM_IEX!J45</f>
        <v>11.64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10.756447831184056</v>
      </c>
      <c r="F46">
        <f>GT_Spot!T46</f>
        <v>0</v>
      </c>
      <c r="G46">
        <f>PPCL_NG!T46</f>
        <v>24.1</v>
      </c>
      <c r="H46">
        <f>PPCL_Spot!T46</f>
        <v>4.9980007996801277</v>
      </c>
      <c r="I46">
        <f>Bawana_NG!T46</f>
        <v>58.567290307656712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680.61083607383273</v>
      </c>
      <c r="P46" s="37">
        <v>75.95</v>
      </c>
      <c r="Q46" s="37">
        <v>26.97</v>
      </c>
      <c r="R46" s="39">
        <v>25.2</v>
      </c>
      <c r="S46" s="39">
        <v>0</v>
      </c>
      <c r="T46" s="38">
        <f>SUMPRODUCT(LTA!J46:AN46,LTA!J$101:AN$101,LTA!J$105:AN$105)</f>
        <v>100.32</v>
      </c>
      <c r="U46" s="38">
        <f>SUMPRODUCT(LTA!J46:AN46,LTA!J$102:AN$102,LTA!J$105:AN$105)</f>
        <v>349.51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63.06</v>
      </c>
      <c r="Z46" s="35">
        <f>IEX!P46</f>
        <v>0</v>
      </c>
      <c r="AA46" s="76">
        <f>STOA!J46</f>
        <v>200.60000000000002</v>
      </c>
      <c r="AB46" s="76">
        <f>-STOA!P46</f>
        <v>0</v>
      </c>
      <c r="AC46">
        <f t="shared" si="0"/>
        <v>13.771269750103768</v>
      </c>
      <c r="AD46">
        <f t="shared" si="1"/>
        <v>1625.6656052622498</v>
      </c>
      <c r="AE46">
        <f>'IDT-1'!F46</f>
        <v>0</v>
      </c>
      <c r="AF46" s="25"/>
      <c r="AG46">
        <f t="shared" si="2"/>
        <v>1625.6656052622498</v>
      </c>
      <c r="AI46" s="35">
        <f>PXIL!J46</f>
        <v>0</v>
      </c>
      <c r="AJ46" s="35">
        <f>PXIL!P46</f>
        <v>0</v>
      </c>
      <c r="AK46" s="35">
        <f>RTM_IEX!J46</f>
        <v>10.67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10.443908323281063</v>
      </c>
      <c r="F47">
        <f>GT_Spot!T47</f>
        <v>0</v>
      </c>
      <c r="G47">
        <f>PPCL_NG!T47</f>
        <v>24.1</v>
      </c>
      <c r="H47">
        <f>PPCL_Spot!T47</f>
        <v>4.9980007996801277</v>
      </c>
      <c r="I47">
        <f>Bawana_NG!T47</f>
        <v>58.567290307656712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669.56819425344383</v>
      </c>
      <c r="P47" s="37">
        <v>75.616677212408817</v>
      </c>
      <c r="Q47" s="37">
        <v>26.84</v>
      </c>
      <c r="R47" s="39">
        <v>25.2</v>
      </c>
      <c r="S47" s="39">
        <v>0</v>
      </c>
      <c r="T47" s="38">
        <f>SUMPRODUCT(LTA!J47:AN47,LTA!J$101:AN$101,LTA!J$105:AN$105)</f>
        <v>102.6</v>
      </c>
      <c r="U47" s="38">
        <f>SUMPRODUCT(LTA!J47:AN47,LTA!J$102:AN$102,LTA!J$105:AN$105)</f>
        <v>347.18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83.43</v>
      </c>
      <c r="Z47" s="35">
        <f>IEX!P47</f>
        <v>0</v>
      </c>
      <c r="AA47" s="76">
        <f>STOA!J47</f>
        <v>200.60000000000002</v>
      </c>
      <c r="AB47" s="76">
        <f>-STOA!P47</f>
        <v>0</v>
      </c>
      <c r="AC47">
        <f t="shared" si="0"/>
        <v>13.810090315530356</v>
      </c>
      <c r="AD47">
        <f t="shared" si="1"/>
        <v>1630.2482805809407</v>
      </c>
      <c r="AE47">
        <f>'IDT-1'!F47</f>
        <v>0</v>
      </c>
      <c r="AF47" s="25"/>
      <c r="AG47">
        <f t="shared" si="2"/>
        <v>1630.2482805809407</v>
      </c>
      <c r="AI47" s="35">
        <f>PXIL!J47</f>
        <v>0</v>
      </c>
      <c r="AJ47" s="35">
        <f>PXIL!P47</f>
        <v>0</v>
      </c>
      <c r="AK47" s="35">
        <f>RTM_IEX!J47</f>
        <v>6.79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10.443908323281063</v>
      </c>
      <c r="F48">
        <f>GT_Spot!T48</f>
        <v>0</v>
      </c>
      <c r="G48">
        <f>PPCL_NG!T48</f>
        <v>24.1</v>
      </c>
      <c r="H48">
        <f>PPCL_Spot!T48</f>
        <v>4.9980007996801277</v>
      </c>
      <c r="I48">
        <f>Bawana_NG!T48</f>
        <v>58.567290307656712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669.56819425344383</v>
      </c>
      <c r="P48" s="37">
        <v>75.616677212408817</v>
      </c>
      <c r="Q48" s="37">
        <v>26.84</v>
      </c>
      <c r="R48" s="39">
        <v>25.2</v>
      </c>
      <c r="S48" s="39">
        <v>0</v>
      </c>
      <c r="T48" s="38">
        <f>SUMPRODUCT(LTA!J48:AN48,LTA!J$101:AN$101,LTA!J$105:AN$105)</f>
        <v>106.28</v>
      </c>
      <c r="U48" s="38">
        <f>SUMPRODUCT(LTA!J48:AN48,LTA!J$102:AN$102,LTA!J$105:AN$105)</f>
        <v>348.64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90.22</v>
      </c>
      <c r="Z48" s="35">
        <f>IEX!P48</f>
        <v>0</v>
      </c>
      <c r="AA48" s="76">
        <f>STOA!J48</f>
        <v>200.60000000000002</v>
      </c>
      <c r="AB48" s="76">
        <f>-STOA!P48</f>
        <v>0</v>
      </c>
      <c r="AC48">
        <f t="shared" si="0"/>
        <v>13.877710315530354</v>
      </c>
      <c r="AD48">
        <f t="shared" si="1"/>
        <v>1638.2306605809406</v>
      </c>
      <c r="AE48">
        <f>'IDT-1'!F48</f>
        <v>0</v>
      </c>
      <c r="AF48" s="25"/>
      <c r="AG48">
        <f t="shared" si="2"/>
        <v>1638.2306605809406</v>
      </c>
      <c r="AI48" s="35">
        <f>PXIL!J48</f>
        <v>0</v>
      </c>
      <c r="AJ48" s="35">
        <f>PXIL!P48</f>
        <v>0</v>
      </c>
      <c r="AK48" s="35">
        <f>RTM_IEX!J48</f>
        <v>2.91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10.443908323281063</v>
      </c>
      <c r="F49">
        <f>GT_Spot!T49</f>
        <v>0</v>
      </c>
      <c r="G49">
        <f>PPCL_NG!T49</f>
        <v>24.1</v>
      </c>
      <c r="H49">
        <f>PPCL_Spot!T49</f>
        <v>4.9980007996801277</v>
      </c>
      <c r="I49">
        <f>Bawana_NG!T49</f>
        <v>58.509999999999991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670.66910494006254</v>
      </c>
      <c r="P49" s="37">
        <v>75.616677212408817</v>
      </c>
      <c r="Q49" s="37">
        <v>26.84</v>
      </c>
      <c r="R49" s="39">
        <v>25.2</v>
      </c>
      <c r="S49" s="39">
        <v>0</v>
      </c>
      <c r="T49" s="38">
        <f>SUMPRODUCT(LTA!J49:AN49,LTA!J$101:AN$101,LTA!J$105:AN$105)</f>
        <v>106.28</v>
      </c>
      <c r="U49" s="38">
        <f>SUMPRODUCT(LTA!J49:AN49,LTA!J$102:AN$102,LTA!J$105:AN$105)</f>
        <v>349.60999999999996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95.07</v>
      </c>
      <c r="Z49" s="35">
        <f>IEX!P49</f>
        <v>0</v>
      </c>
      <c r="AA49" s="76">
        <f>STOA!J49</f>
        <v>200.60000000000002</v>
      </c>
      <c r="AB49" s="76">
        <f>-STOA!P49</f>
        <v>0</v>
      </c>
      <c r="AC49">
        <f t="shared" si="0"/>
        <v>13.961747673062964</v>
      </c>
      <c r="AD49">
        <f t="shared" si="1"/>
        <v>1636.1002436023693</v>
      </c>
      <c r="AE49">
        <f>'IDT-1'!F49</f>
        <v>0</v>
      </c>
      <c r="AF49" s="25"/>
      <c r="AG49">
        <f t="shared" si="2"/>
        <v>1636.1002436023693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-6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10.443908323281063</v>
      </c>
      <c r="F50">
        <f>GT_Spot!T50</f>
        <v>0</v>
      </c>
      <c r="G50">
        <f>PPCL_NG!T50</f>
        <v>24.1</v>
      </c>
      <c r="H50">
        <f>PPCL_Spot!T50</f>
        <v>4.9980007996801277</v>
      </c>
      <c r="I50">
        <f>Bawana_NG!T50</f>
        <v>58.509999999999991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670.67942507550435</v>
      </c>
      <c r="P50" s="37">
        <v>75.616677212408817</v>
      </c>
      <c r="Q50" s="37">
        <v>26.84</v>
      </c>
      <c r="R50" s="39">
        <v>25.2</v>
      </c>
      <c r="S50" s="39">
        <v>0</v>
      </c>
      <c r="T50" s="38">
        <f>SUMPRODUCT(LTA!J50:AN50,LTA!J$101:AN$101,LTA!J$105:AN$105)</f>
        <v>106.28</v>
      </c>
      <c r="U50" s="38">
        <f>SUMPRODUCT(LTA!J50:AN50,LTA!J$102:AN$102,LTA!J$105:AN$105)</f>
        <v>350.08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104.77</v>
      </c>
      <c r="Z50" s="35">
        <f>IEX!P50</f>
        <v>0</v>
      </c>
      <c r="AA50" s="76">
        <f>STOA!J50</f>
        <v>200.60000000000002</v>
      </c>
      <c r="AB50" s="76">
        <f>-STOA!P50</f>
        <v>0</v>
      </c>
      <c r="AC50">
        <f t="shared" si="0"/>
        <v>14.047262362200676</v>
      </c>
      <c r="AD50">
        <f t="shared" si="1"/>
        <v>1646.1950490486736</v>
      </c>
      <c r="AE50">
        <f>'IDT-1'!F50</f>
        <v>0</v>
      </c>
      <c r="AF50" s="25"/>
      <c r="AG50">
        <f t="shared" si="2"/>
        <v>1646.1950490486736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-6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10.443908323281063</v>
      </c>
      <c r="F51">
        <f>GT_Spot!T51</f>
        <v>0</v>
      </c>
      <c r="G51">
        <f>PPCL_NG!T51</f>
        <v>24.1</v>
      </c>
      <c r="H51">
        <f>PPCL_Spot!T51</f>
        <v>4.9980007996801277</v>
      </c>
      <c r="I51">
        <f>Bawana_NG!T51</f>
        <v>58.542780126865338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670.27883867687945</v>
      </c>
      <c r="P51" s="37">
        <v>75.616677212408817</v>
      </c>
      <c r="Q51" s="37">
        <v>26.84</v>
      </c>
      <c r="R51" s="39">
        <v>25.2</v>
      </c>
      <c r="S51" s="39">
        <v>0</v>
      </c>
      <c r="T51" s="38">
        <f>SUMPRODUCT(LTA!J51:AN51,LTA!J$101:AN$101,LTA!J$105:AN$105)</f>
        <v>106.28</v>
      </c>
      <c r="U51" s="38">
        <f>SUMPRODUCT(LTA!J51:AN51,LTA!J$102:AN$102,LTA!J$105:AN$105)</f>
        <v>349.68999999999994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107.68</v>
      </c>
      <c r="Z51" s="35">
        <f>IEX!P51</f>
        <v>0</v>
      </c>
      <c r="AA51" s="76">
        <f>STOA!J51</f>
        <v>200.5</v>
      </c>
      <c r="AB51" s="76">
        <f>-STOA!P51</f>
        <v>0</v>
      </c>
      <c r="AC51">
        <f t="shared" si="0"/>
        <v>14.166154682216568</v>
      </c>
      <c r="AD51">
        <f t="shared" si="1"/>
        <v>1636.1283504568985</v>
      </c>
      <c r="AE51">
        <f>'IDT-1'!F51</f>
        <v>0</v>
      </c>
      <c r="AF51" s="25"/>
      <c r="AG51">
        <f t="shared" si="2"/>
        <v>1636.1283504568985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-18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10.443908323281063</v>
      </c>
      <c r="F52">
        <f>GT_Spot!T52</f>
        <v>0</v>
      </c>
      <c r="G52">
        <f>PPCL_NG!T52</f>
        <v>24.1</v>
      </c>
      <c r="H52">
        <f>PPCL_Spot!T52</f>
        <v>4.997827031725337</v>
      </c>
      <c r="I52">
        <f>Bawana_NG!T52</f>
        <v>58.542780126865338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670.2420226768794</v>
      </c>
      <c r="P52" s="37">
        <v>75.616677212408817</v>
      </c>
      <c r="Q52" s="37">
        <v>26.84</v>
      </c>
      <c r="R52" s="39">
        <v>25.2</v>
      </c>
      <c r="S52" s="39">
        <v>0</v>
      </c>
      <c r="T52" s="38">
        <f>SUMPRODUCT(LTA!J52:AN52,LTA!J$101:AN$101,LTA!J$105:AN$105)</f>
        <v>106.28</v>
      </c>
      <c r="U52" s="38">
        <f>SUMPRODUCT(LTA!J52:AN52,LTA!J$102:AN$102,LTA!J$105:AN$105)</f>
        <v>349.19999999999993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116.41</v>
      </c>
      <c r="Z52" s="35">
        <f>IEX!P52</f>
        <v>0</v>
      </c>
      <c r="AA52" s="76">
        <f>STOA!J52</f>
        <v>200.5</v>
      </c>
      <c r="AB52" s="76">
        <f>-STOA!P52</f>
        <v>0</v>
      </c>
      <c r="AC52">
        <f t="shared" si="0"/>
        <v>14.243531125890636</v>
      </c>
      <c r="AD52">
        <f t="shared" si="1"/>
        <v>1643.2539842452693</v>
      </c>
      <c r="AE52">
        <f>'IDT-1'!F52</f>
        <v>0</v>
      </c>
      <c r="AF52" s="25"/>
      <c r="AG52">
        <f t="shared" si="2"/>
        <v>1643.2539842452693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-19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10.443908323281063</v>
      </c>
      <c r="F53">
        <f>GT_Spot!T53</f>
        <v>0</v>
      </c>
      <c r="G53">
        <f>PPCL_NG!T53</f>
        <v>24.1</v>
      </c>
      <c r="H53">
        <f>PPCL_Spot!T53</f>
        <v>4.997827031725337</v>
      </c>
      <c r="I53">
        <f>Bawana_NG!T53</f>
        <v>58.542780126865338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669.18744063340114</v>
      </c>
      <c r="P53" s="37">
        <v>75.616677212408817</v>
      </c>
      <c r="Q53" s="37">
        <v>26.843067779174763</v>
      </c>
      <c r="R53" s="39">
        <v>25.2</v>
      </c>
      <c r="S53" s="39">
        <v>0</v>
      </c>
      <c r="T53" s="38">
        <f>SUMPRODUCT(LTA!J53:AN53,LTA!J$101:AN$101,LTA!J$105:AN$105)</f>
        <v>104.28</v>
      </c>
      <c r="U53" s="38">
        <f>SUMPRODUCT(LTA!J53:AN53,LTA!J$102:AN$102,LTA!J$105:AN$105)</f>
        <v>347.91999999999996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129.02000000000001</v>
      </c>
      <c r="Z53" s="35">
        <f>IEX!P53</f>
        <v>0</v>
      </c>
      <c r="AA53" s="76">
        <f>STOA!J53</f>
        <v>200.5</v>
      </c>
      <c r="AB53" s="76">
        <f>-STOA!P53</f>
        <v>0</v>
      </c>
      <c r="AC53">
        <f t="shared" si="0"/>
        <v>14.270714617446039</v>
      </c>
      <c r="AD53">
        <f t="shared" si="1"/>
        <v>1656.5052864894105</v>
      </c>
      <c r="AE53">
        <f>'IDT-1'!F53</f>
        <v>0</v>
      </c>
      <c r="AF53" s="25"/>
      <c r="AG53">
        <f t="shared" si="2"/>
        <v>1656.5052864894105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-14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10.443908323281063</v>
      </c>
      <c r="F54">
        <f>GT_Spot!T54</f>
        <v>0</v>
      </c>
      <c r="G54">
        <f>PPCL_NG!T54</f>
        <v>24.1</v>
      </c>
      <c r="H54">
        <f>PPCL_Spot!T54</f>
        <v>4.997827031725337</v>
      </c>
      <c r="I54">
        <f>Bawana_NG!T54</f>
        <v>58.542780126865338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669.18744063340114</v>
      </c>
      <c r="P54" s="37">
        <v>75.616677212408817</v>
      </c>
      <c r="Q54" s="37">
        <v>26.843067779174763</v>
      </c>
      <c r="R54" s="39">
        <v>25.2</v>
      </c>
      <c r="S54" s="39">
        <v>0</v>
      </c>
      <c r="T54" s="38">
        <f>SUMPRODUCT(LTA!J54:AN54,LTA!J$101:AN$101,LTA!J$105:AN$105)</f>
        <v>104.28</v>
      </c>
      <c r="U54" s="38">
        <f>SUMPRODUCT(LTA!J54:AN54,LTA!J$102:AN$102,LTA!J$105:AN$105)</f>
        <v>346.30999999999995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111.56</v>
      </c>
      <c r="Z54" s="35">
        <f>IEX!P54</f>
        <v>0</v>
      </c>
      <c r="AA54" s="76">
        <f>STOA!J54</f>
        <v>200.5</v>
      </c>
      <c r="AB54" s="76">
        <f>-STOA!P54</f>
        <v>0</v>
      </c>
      <c r="AC54">
        <f t="shared" si="0"/>
        <v>14.110526617446041</v>
      </c>
      <c r="AD54">
        <f t="shared" si="1"/>
        <v>1637.5954744894104</v>
      </c>
      <c r="AE54">
        <f>'IDT-1'!F54</f>
        <v>0</v>
      </c>
      <c r="AF54" s="25"/>
      <c r="AG54">
        <f t="shared" si="2"/>
        <v>1637.5954744894104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-14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10.443908323281063</v>
      </c>
      <c r="F55">
        <f>GT_Spot!T55</f>
        <v>0</v>
      </c>
      <c r="G55">
        <f>PPCL_NG!T55</f>
        <v>24.1</v>
      </c>
      <c r="H55">
        <f>PPCL_Spot!T55</f>
        <v>4.997827031725337</v>
      </c>
      <c r="I55">
        <f>Bawana_NG!T55</f>
        <v>58.542780126865338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669.01870063340118</v>
      </c>
      <c r="P55" s="37">
        <v>75.616677212408817</v>
      </c>
      <c r="Q55" s="37">
        <v>26.843067779174763</v>
      </c>
      <c r="R55" s="39">
        <v>25.2</v>
      </c>
      <c r="S55" s="39">
        <v>0</v>
      </c>
      <c r="T55" s="38">
        <f>SUMPRODUCT(LTA!J55:AN55,LTA!J$101:AN$101,LTA!J$105:AN$105)</f>
        <v>103.28</v>
      </c>
      <c r="U55" s="38">
        <f>SUMPRODUCT(LTA!J55:AN55,LTA!J$102:AN$102,LTA!J$105:AN$105)</f>
        <v>344.08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13.58</v>
      </c>
      <c r="Z55" s="35">
        <f>IEX!P55</f>
        <v>0</v>
      </c>
      <c r="AA55" s="76">
        <f>STOA!J55</f>
        <v>200.5</v>
      </c>
      <c r="AB55" s="76">
        <f>-STOA!P55</f>
        <v>0</v>
      </c>
      <c r="AC55">
        <f t="shared" si="0"/>
        <v>13.453781829118489</v>
      </c>
      <c r="AD55">
        <f t="shared" si="1"/>
        <v>1513.8734792777379</v>
      </c>
      <c r="AE55">
        <f>'IDT-1'!F55</f>
        <v>0</v>
      </c>
      <c r="AF55" s="25"/>
      <c r="AG55">
        <f t="shared" si="2"/>
        <v>1513.8734792777379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-37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10.443908323281063</v>
      </c>
      <c r="F56">
        <f>GT_Spot!T56</f>
        <v>0</v>
      </c>
      <c r="G56">
        <f>PPCL_NG!T56</f>
        <v>24.1</v>
      </c>
      <c r="H56">
        <f>PPCL_Spot!T56</f>
        <v>4.997827031725337</v>
      </c>
      <c r="I56">
        <f>Bawana_NG!T56</f>
        <v>58.542780126865338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669.01870063340118</v>
      </c>
      <c r="P56" s="37">
        <v>75.616677212408817</v>
      </c>
      <c r="Q56" s="37">
        <v>26.843067779174763</v>
      </c>
      <c r="R56" s="39">
        <v>25.2</v>
      </c>
      <c r="S56" s="39">
        <v>0</v>
      </c>
      <c r="T56" s="38">
        <f>SUMPRODUCT(LTA!J56:AN56,LTA!J$101:AN$101,LTA!J$105:AN$105)</f>
        <v>102.28</v>
      </c>
      <c r="U56" s="38">
        <f>SUMPRODUCT(LTA!J56:AN56,LTA!J$102:AN$102,LTA!J$105:AN$105)</f>
        <v>340.44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11.64</v>
      </c>
      <c r="Z56" s="35">
        <f>IEX!P56</f>
        <v>0</v>
      </c>
      <c r="AA56" s="76">
        <f>STOA!J56</f>
        <v>200.5</v>
      </c>
      <c r="AB56" s="76">
        <f>-STOA!P56</f>
        <v>0</v>
      </c>
      <c r="AC56">
        <f t="shared" si="0"/>
        <v>13.390038671393603</v>
      </c>
      <c r="AD56">
        <f t="shared" si="1"/>
        <v>1508.3572224354632</v>
      </c>
      <c r="AE56">
        <f>'IDT-1'!F56</f>
        <v>0</v>
      </c>
      <c r="AF56" s="25"/>
      <c r="AG56">
        <f t="shared" si="2"/>
        <v>1508.3572224354632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-36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10.443908323281063</v>
      </c>
      <c r="F57">
        <f>GT_Spot!T57</f>
        <v>0</v>
      </c>
      <c r="G57">
        <f>PPCL_NG!T57</f>
        <v>24.1</v>
      </c>
      <c r="H57">
        <f>PPCL_Spot!T57</f>
        <v>4.997827031725337</v>
      </c>
      <c r="I57">
        <f>Bawana_NG!T57</f>
        <v>58.542780126865338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669.01870063340118</v>
      </c>
      <c r="P57" s="37">
        <v>75.616677212408817</v>
      </c>
      <c r="Q57" s="37">
        <v>26.843067779174763</v>
      </c>
      <c r="R57" s="39">
        <v>25.2</v>
      </c>
      <c r="S57" s="39">
        <v>0</v>
      </c>
      <c r="T57" s="38">
        <f>SUMPRODUCT(LTA!J57:AN57,LTA!J$101:AN$101,LTA!J$105:AN$105)</f>
        <v>101.28</v>
      </c>
      <c r="U57" s="38">
        <f>SUMPRODUCT(LTA!J57:AN57,LTA!J$102:AN$102,LTA!J$105:AN$105)</f>
        <v>336.74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61.12</v>
      </c>
      <c r="Z57" s="35">
        <f>IEX!P57</f>
        <v>0</v>
      </c>
      <c r="AA57" s="76">
        <f>STOA!J57</f>
        <v>200.5</v>
      </c>
      <c r="AB57" s="76">
        <f>-STOA!P57</f>
        <v>0</v>
      </c>
      <c r="AC57">
        <f t="shared" si="0"/>
        <v>13.723834882769156</v>
      </c>
      <c r="AD57">
        <f t="shared" si="1"/>
        <v>1557.8034262240874</v>
      </c>
      <c r="AE57">
        <f>'IDT-1'!F57</f>
        <v>0</v>
      </c>
      <c r="AF57" s="25"/>
      <c r="AG57">
        <f t="shared" si="2"/>
        <v>1557.8034262240874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-31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10.443908323281063</v>
      </c>
      <c r="F58">
        <f>GT_Spot!T58</f>
        <v>0</v>
      </c>
      <c r="G58">
        <f>PPCL_NG!T58</f>
        <v>24.1</v>
      </c>
      <c r="H58">
        <f>PPCL_Spot!T58</f>
        <v>4.997827031725337</v>
      </c>
      <c r="I58">
        <f>Bawana_NG!T58</f>
        <v>58.542780126865338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669.01870063340118</v>
      </c>
      <c r="P58" s="37">
        <v>75.616677212408817</v>
      </c>
      <c r="Q58" s="37">
        <v>26.843067779174763</v>
      </c>
      <c r="R58" s="39">
        <v>25.2</v>
      </c>
      <c r="S58" s="39">
        <v>0</v>
      </c>
      <c r="T58" s="38">
        <f>SUMPRODUCT(LTA!J58:AN58,LTA!J$101:AN$101,LTA!J$105:AN$105)</f>
        <v>98.6</v>
      </c>
      <c r="U58" s="38">
        <f>SUMPRODUCT(LTA!J58:AN58,LTA!J$102:AN$102,LTA!J$105:AN$105)</f>
        <v>331.66999999999996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105.74</v>
      </c>
      <c r="Z58" s="35">
        <f>IEX!P58</f>
        <v>0</v>
      </c>
      <c r="AA58" s="76">
        <f>STOA!J58</f>
        <v>200.5</v>
      </c>
      <c r="AB58" s="76">
        <f>-STOA!P58</f>
        <v>0</v>
      </c>
      <c r="AC58">
        <f t="shared" si="0"/>
        <v>13.838706255096707</v>
      </c>
      <c r="AD58">
        <f t="shared" si="1"/>
        <v>1617.5585548517599</v>
      </c>
      <c r="AE58">
        <f>'IDT-1'!F58</f>
        <v>0</v>
      </c>
      <c r="AF58" s="25"/>
      <c r="AG58">
        <f t="shared" si="2"/>
        <v>1617.5585548517599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-8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10.124479652065858</v>
      </c>
      <c r="F59">
        <f>GT_Spot!T59</f>
        <v>0</v>
      </c>
      <c r="G59">
        <f>PPCL_NG!T59</f>
        <v>24.1</v>
      </c>
      <c r="H59">
        <f>PPCL_Spot!T59</f>
        <v>4.997827031725337</v>
      </c>
      <c r="I59">
        <f>Bawana_NG!T59</f>
        <v>58.542780126865338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630.69419395511568</v>
      </c>
      <c r="P59" s="37">
        <v>75.617128972246491</v>
      </c>
      <c r="Q59" s="37">
        <v>26.843067779174763</v>
      </c>
      <c r="R59" s="39">
        <v>25.2</v>
      </c>
      <c r="S59" s="39">
        <v>0</v>
      </c>
      <c r="T59" s="38">
        <f>SUMPRODUCT(LTA!J59:AN59,LTA!J$101:AN$101,LTA!J$105:AN$105)</f>
        <v>95.4</v>
      </c>
      <c r="U59" s="38">
        <f>SUMPRODUCT(LTA!J59:AN59,LTA!J$102:AN$102,LTA!J$105:AN$105)</f>
        <v>323.58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148.43</v>
      </c>
      <c r="Z59" s="35">
        <f>IEX!P59</f>
        <v>0</v>
      </c>
      <c r="AA59" s="76">
        <f>STOA!J59</f>
        <v>200.5</v>
      </c>
      <c r="AB59" s="76">
        <f>-STOA!P59</f>
        <v>0</v>
      </c>
      <c r="AC59">
        <f t="shared" si="0"/>
        <v>13.799719731144426</v>
      </c>
      <c r="AD59">
        <f t="shared" si="1"/>
        <v>1629.0240577860493</v>
      </c>
      <c r="AE59">
        <f>'IDT-1'!F59</f>
        <v>0</v>
      </c>
      <c r="AF59" s="25"/>
      <c r="AG59">
        <f t="shared" si="2"/>
        <v>1629.0240577860493</v>
      </c>
      <c r="AI59" s="35">
        <f>PXIL!J59</f>
        <v>0</v>
      </c>
      <c r="AJ59" s="35">
        <f>PXIL!P59</f>
        <v>0</v>
      </c>
      <c r="AK59" s="35">
        <f>RTM_IEX!J59</f>
        <v>10.67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10.124479652065858</v>
      </c>
      <c r="F60">
        <f>GT_Spot!T60</f>
        <v>0</v>
      </c>
      <c r="G60">
        <f>PPCL_NG!T60</f>
        <v>24.1</v>
      </c>
      <c r="H60">
        <f>PPCL_Spot!T60</f>
        <v>4.997827031725337</v>
      </c>
      <c r="I60">
        <f>Bawana_NG!T60</f>
        <v>58.542780126865338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630.69419395511568</v>
      </c>
      <c r="P60" s="37">
        <v>75.617128972246491</v>
      </c>
      <c r="Q60" s="37">
        <v>26.843067779174763</v>
      </c>
      <c r="R60" s="39">
        <v>25.2</v>
      </c>
      <c r="S60" s="39">
        <v>0</v>
      </c>
      <c r="T60" s="38">
        <f>SUMPRODUCT(LTA!J60:AN60,LTA!J$101:AN$101,LTA!J$105:AN$105)</f>
        <v>92.01</v>
      </c>
      <c r="U60" s="38">
        <f>SUMPRODUCT(LTA!J60:AN60,LTA!J$102:AN$102,LTA!J$105:AN$105)</f>
        <v>317.61999999999995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191.11</v>
      </c>
      <c r="Z60" s="35">
        <f>IEX!P60</f>
        <v>0</v>
      </c>
      <c r="AA60" s="76">
        <f>STOA!J60</f>
        <v>200.5</v>
      </c>
      <c r="AB60" s="76">
        <f>-STOA!P60</f>
        <v>0</v>
      </c>
      <c r="AC60">
        <f t="shared" si="0"/>
        <v>14.087839731144426</v>
      </c>
      <c r="AD60">
        <f t="shared" si="1"/>
        <v>1663.0359377860493</v>
      </c>
      <c r="AE60">
        <f>'IDT-1'!F60</f>
        <v>0</v>
      </c>
      <c r="AF60" s="25"/>
      <c r="AG60">
        <f t="shared" si="2"/>
        <v>1663.0359377860493</v>
      </c>
      <c r="AI60" s="35">
        <f>PXIL!J60</f>
        <v>0</v>
      </c>
      <c r="AJ60" s="35">
        <f>PXIL!P60</f>
        <v>0</v>
      </c>
      <c r="AK60" s="35">
        <f>RTM_IEX!J60</f>
        <v>11.64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10.124479652065858</v>
      </c>
      <c r="F61">
        <f>GT_Spot!T61</f>
        <v>0</v>
      </c>
      <c r="G61">
        <f>PPCL_NG!T61</f>
        <v>24.1</v>
      </c>
      <c r="H61">
        <f>PPCL_Spot!T61</f>
        <v>4.9976201808662548</v>
      </c>
      <c r="I61">
        <f>Bawana_NG!T61</f>
        <v>58.542780126865338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630.69419395511591</v>
      </c>
      <c r="P61" s="37">
        <v>75.617128972246491</v>
      </c>
      <c r="Q61" s="37">
        <v>26.843067779174763</v>
      </c>
      <c r="R61" s="39">
        <v>25.2</v>
      </c>
      <c r="S61" s="39">
        <v>0</v>
      </c>
      <c r="T61" s="38">
        <f>SUMPRODUCT(LTA!J61:AN61,LTA!J$101:AN$101,LTA!J$105:AN$105)</f>
        <v>87.64</v>
      </c>
      <c r="U61" s="38">
        <f>SUMPRODUCT(LTA!J61:AN61,LTA!J$102:AN$102,LTA!J$105:AN$105)</f>
        <v>311.65999999999997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230.88</v>
      </c>
      <c r="Z61" s="35">
        <f>IEX!P61</f>
        <v>0</v>
      </c>
      <c r="AA61" s="76">
        <f>STOA!J61</f>
        <v>200.5</v>
      </c>
      <c r="AB61" s="76">
        <f>-STOA!P61</f>
        <v>0</v>
      </c>
      <c r="AC61">
        <f t="shared" si="0"/>
        <v>14.364425359470548</v>
      </c>
      <c r="AD61">
        <f t="shared" si="1"/>
        <v>1665.5591453068644</v>
      </c>
      <c r="AE61">
        <f>'IDT-1'!F61</f>
        <v>0</v>
      </c>
      <c r="AF61" s="25"/>
      <c r="AG61">
        <f t="shared" si="2"/>
        <v>1665.5591453068644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10.124479652065858</v>
      </c>
      <c r="F62">
        <f>GT_Spot!T62</f>
        <v>0</v>
      </c>
      <c r="G62">
        <f>PPCL_NG!T62</f>
        <v>24.1</v>
      </c>
      <c r="H62">
        <f>PPCL_Spot!T62</f>
        <v>4.9976201808662548</v>
      </c>
      <c r="I62">
        <f>Bawana_NG!T62</f>
        <v>58.542780126865338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630.68419395511569</v>
      </c>
      <c r="P62" s="37">
        <v>75.617128972246491</v>
      </c>
      <c r="Q62" s="37">
        <v>26.843067779174763</v>
      </c>
      <c r="R62" s="39">
        <v>25.2</v>
      </c>
      <c r="S62" s="39">
        <v>0</v>
      </c>
      <c r="T62" s="38">
        <f>SUMPRODUCT(LTA!J62:AN62,LTA!J$101:AN$101,LTA!J$105:AN$105)</f>
        <v>82.99</v>
      </c>
      <c r="U62" s="38">
        <f>SUMPRODUCT(LTA!J62:AN62,LTA!J$102:AN$102,LTA!J$105:AN$105)</f>
        <v>305.33999999999997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262.89999999999998</v>
      </c>
      <c r="Z62" s="35">
        <f>IEX!P62</f>
        <v>0</v>
      </c>
      <c r="AA62" s="76">
        <f>STOA!J62</f>
        <v>200.5</v>
      </c>
      <c r="AB62" s="76">
        <f>-STOA!P62</f>
        <v>0</v>
      </c>
      <c r="AC62">
        <f t="shared" si="0"/>
        <v>14.498805570846098</v>
      </c>
      <c r="AD62">
        <f t="shared" si="1"/>
        <v>1691.4647650954882</v>
      </c>
      <c r="AE62">
        <f>'IDT-1'!F62</f>
        <v>0</v>
      </c>
      <c r="AF62" s="25"/>
      <c r="AG62">
        <f t="shared" si="2"/>
        <v>1691.4647650954882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10.124479652065858</v>
      </c>
      <c r="F63">
        <f>GT_Spot!T63</f>
        <v>0</v>
      </c>
      <c r="G63">
        <f>PPCL_NG!T63</f>
        <v>24.1</v>
      </c>
      <c r="H63">
        <f>PPCL_Spot!T63</f>
        <v>4.9976201808662548</v>
      </c>
      <c r="I63">
        <f>Bawana_NG!T63</f>
        <v>58.542780126865338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632.7416725226866</v>
      </c>
      <c r="P63" s="37">
        <v>75.617128972246491</v>
      </c>
      <c r="Q63" s="37">
        <v>26.843067779174763</v>
      </c>
      <c r="R63" s="39">
        <v>25.2</v>
      </c>
      <c r="S63" s="39">
        <v>0</v>
      </c>
      <c r="T63" s="38">
        <f>SUMPRODUCT(LTA!J63:AN63,LTA!J$101:AN$101,LTA!J$105:AN$105)</f>
        <v>78.099999999999994</v>
      </c>
      <c r="U63" s="38">
        <f>SUMPRODUCT(LTA!J63:AN63,LTA!J$102:AN$102,LTA!J$105:AN$105)</f>
        <v>300.17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284.24</v>
      </c>
      <c r="Z63" s="35">
        <f>IEX!P63</f>
        <v>0</v>
      </c>
      <c r="AA63" s="76">
        <f>STOA!J63</f>
        <v>200.60000000000002</v>
      </c>
      <c r="AB63" s="76">
        <f>-STOA!P63</f>
        <v>0</v>
      </c>
      <c r="AC63">
        <f t="shared" si="0"/>
        <v>14.772632387586587</v>
      </c>
      <c r="AD63">
        <f t="shared" si="1"/>
        <v>1685.6284168463187</v>
      </c>
      <c r="AE63">
        <f>'IDT-1'!F63</f>
        <v>0</v>
      </c>
      <c r="AF63" s="25"/>
      <c r="AG63">
        <f t="shared" si="2"/>
        <v>1685.6284168463187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-29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10.124479652065858</v>
      </c>
      <c r="F64">
        <f>GT_Spot!T64</f>
        <v>0</v>
      </c>
      <c r="G64">
        <f>PPCL_NG!T64</f>
        <v>24.1</v>
      </c>
      <c r="H64">
        <f>PPCL_Spot!T64</f>
        <v>4.9976201808662548</v>
      </c>
      <c r="I64">
        <f>Bawana_NG!T64</f>
        <v>58.542780126865338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632.71167252268663</v>
      </c>
      <c r="P64" s="37">
        <v>75.617128972246491</v>
      </c>
      <c r="Q64" s="37">
        <v>26.843067779174763</v>
      </c>
      <c r="R64" s="39">
        <v>25.2</v>
      </c>
      <c r="S64" s="39">
        <v>0</v>
      </c>
      <c r="T64" s="38">
        <f>SUMPRODUCT(LTA!J64:AN64,LTA!J$101:AN$101,LTA!J$105:AN$105)</f>
        <v>70.2</v>
      </c>
      <c r="U64" s="38">
        <f>SUMPRODUCT(LTA!J64:AN64,LTA!J$102:AN$102,LTA!J$105:AN$105)</f>
        <v>293.17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302.67</v>
      </c>
      <c r="Z64" s="35">
        <f>IEX!P64</f>
        <v>0</v>
      </c>
      <c r="AA64" s="76">
        <f>STOA!J64</f>
        <v>200.60000000000002</v>
      </c>
      <c r="AB64" s="76">
        <f>-STOA!P64</f>
        <v>0</v>
      </c>
      <c r="AC64">
        <f t="shared" si="0"/>
        <v>14.818974703036369</v>
      </c>
      <c r="AD64">
        <f t="shared" si="1"/>
        <v>1687.0820745308692</v>
      </c>
      <c r="AE64">
        <f>'IDT-1'!F64</f>
        <v>0</v>
      </c>
      <c r="AF64" s="25"/>
      <c r="AG64">
        <f t="shared" si="2"/>
        <v>1687.0820745308692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-31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10.124479652065858</v>
      </c>
      <c r="F65">
        <f>GT_Spot!T65</f>
        <v>0</v>
      </c>
      <c r="G65">
        <f>PPCL_NG!T65</f>
        <v>24.1</v>
      </c>
      <c r="H65">
        <f>PPCL_Spot!T65</f>
        <v>4.9976201808662548</v>
      </c>
      <c r="I65">
        <f>Bawana_NG!T65</f>
        <v>58.542780126865338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633.08868140998948</v>
      </c>
      <c r="P65" s="37">
        <v>75.617128972246491</v>
      </c>
      <c r="Q65" s="37">
        <v>20.84</v>
      </c>
      <c r="R65" s="39">
        <v>25.2</v>
      </c>
      <c r="S65" s="39">
        <v>0</v>
      </c>
      <c r="T65" s="38">
        <f>SUMPRODUCT(LTA!J65:AN65,LTA!J$101:AN$101,LTA!J$105:AN$105)</f>
        <v>62.31</v>
      </c>
      <c r="U65" s="38">
        <f>SUMPRODUCT(LTA!J65:AN65,LTA!J$102:AN$102,LTA!J$105:AN$105)</f>
        <v>284.89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308.49</v>
      </c>
      <c r="Z65" s="35">
        <f>IEX!P65</f>
        <v>0</v>
      </c>
      <c r="AA65" s="76">
        <f>STOA!J65</f>
        <v>200.60000000000002</v>
      </c>
      <c r="AB65" s="76">
        <f>-STOA!P65</f>
        <v>0</v>
      </c>
      <c r="AC65">
        <f t="shared" si="0"/>
        <v>14.769487385593532</v>
      </c>
      <c r="AD65">
        <f t="shared" si="1"/>
        <v>1661.1555029564402</v>
      </c>
      <c r="AE65">
        <f>'IDT-1'!F65</f>
        <v>0</v>
      </c>
      <c r="AF65" s="25"/>
      <c r="AG65">
        <f t="shared" si="2"/>
        <v>1661.1555029564402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-41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10.124479652065858</v>
      </c>
      <c r="F66">
        <f>GT_Spot!T66</f>
        <v>0</v>
      </c>
      <c r="G66">
        <f>PPCL_NG!T66</f>
        <v>24.1</v>
      </c>
      <c r="H66">
        <f>PPCL_Spot!T66</f>
        <v>4.9976201808662548</v>
      </c>
      <c r="I66">
        <f>Bawana_NG!T66</f>
        <v>58.542780126865338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633.20868140998959</v>
      </c>
      <c r="P66" s="37">
        <v>75.617128972246491</v>
      </c>
      <c r="Q66" s="37">
        <v>20.84</v>
      </c>
      <c r="R66" s="39">
        <v>25.2</v>
      </c>
      <c r="S66" s="39">
        <v>0</v>
      </c>
      <c r="T66" s="38">
        <f>SUMPRODUCT(LTA!J66:AN66,LTA!J$101:AN$101,LTA!J$105:AN$105)</f>
        <v>54.43</v>
      </c>
      <c r="U66" s="38">
        <f>SUMPRODUCT(LTA!J66:AN66,LTA!J$102:AN$102,LTA!J$105:AN$105)</f>
        <v>276.58999999999997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319.16000000000003</v>
      </c>
      <c r="Z66" s="35">
        <f>IEX!P66</f>
        <v>0</v>
      </c>
      <c r="AA66" s="76">
        <f>STOA!J66</f>
        <v>200.60000000000002</v>
      </c>
      <c r="AB66" s="76">
        <f>-STOA!P66</f>
        <v>0</v>
      </c>
      <c r="AC66">
        <f t="shared" si="0"/>
        <v>14.707269070143758</v>
      </c>
      <c r="AD66">
        <f t="shared" si="1"/>
        <v>1657.8277212718899</v>
      </c>
      <c r="AE66">
        <f>'IDT-1'!F66</f>
        <v>0</v>
      </c>
      <c r="AF66" s="25"/>
      <c r="AG66">
        <f t="shared" si="2"/>
        <v>1657.8277212718899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-39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10.124479652065858</v>
      </c>
      <c r="F67">
        <f>GT_Spot!T67</f>
        <v>0</v>
      </c>
      <c r="G67">
        <f>PPCL_NG!T67</f>
        <v>24.1</v>
      </c>
      <c r="H67">
        <f>PPCL_Spot!T67</f>
        <v>4.9976201808662548</v>
      </c>
      <c r="I67">
        <f>Bawana_NG!T67</f>
        <v>55.62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633.10665691590611</v>
      </c>
      <c r="P67" s="37">
        <v>75.617128972246491</v>
      </c>
      <c r="Q67" s="37">
        <v>20.84</v>
      </c>
      <c r="R67" s="39">
        <v>25.2</v>
      </c>
      <c r="S67" s="39">
        <v>0</v>
      </c>
      <c r="T67" s="38">
        <f>SUMPRODUCT(LTA!J67:AN67,LTA!J$101:AN$101,LTA!J$105:AN$105)</f>
        <v>46.37</v>
      </c>
      <c r="U67" s="38">
        <f>SUMPRODUCT(LTA!J67:AN67,LTA!J$102:AN$102,LTA!J$105:AN$105)</f>
        <v>269.3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326.92</v>
      </c>
      <c r="Z67" s="35">
        <f>IEX!P67</f>
        <v>0</v>
      </c>
      <c r="AA67" s="76">
        <f>STOA!J67</f>
        <v>200.60000000000002</v>
      </c>
      <c r="AB67" s="76">
        <f>-STOA!P67</f>
        <v>0</v>
      </c>
      <c r="AC67">
        <f t="shared" si="0"/>
        <v>14.69434513085179</v>
      </c>
      <c r="AD67">
        <f t="shared" si="1"/>
        <v>1638.2258405902332</v>
      </c>
      <c r="AE67">
        <f>'IDT-1'!F67</f>
        <v>0</v>
      </c>
      <c r="AF67" s="25"/>
      <c r="AG67">
        <f t="shared" si="2"/>
        <v>1638.2258405902332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-48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10.124479652065858</v>
      </c>
      <c r="F68">
        <f>GT_Spot!T68</f>
        <v>0</v>
      </c>
      <c r="G68">
        <f>PPCL_NG!T68</f>
        <v>24.1</v>
      </c>
      <c r="H68">
        <f>PPCL_Spot!T68</f>
        <v>4.9976201808662548</v>
      </c>
      <c r="I68">
        <f>Bawana_NG!T68</f>
        <v>55.62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674.80981079706748</v>
      </c>
      <c r="P68" s="37">
        <v>75.617128972246491</v>
      </c>
      <c r="Q68" s="37">
        <v>20.84</v>
      </c>
      <c r="R68" s="39">
        <v>25.2</v>
      </c>
      <c r="S68" s="39">
        <v>0</v>
      </c>
      <c r="T68" s="38">
        <f>SUMPRODUCT(LTA!J68:AN68,LTA!J$101:AN$101,LTA!J$105:AN$105)</f>
        <v>37.53</v>
      </c>
      <c r="U68" s="38">
        <f>SUMPRODUCT(LTA!J68:AN68,LTA!J$102:AN$102,LTA!J$105:AN$105)</f>
        <v>279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325.95</v>
      </c>
      <c r="Z68" s="35">
        <f>IEX!P68</f>
        <v>0</v>
      </c>
      <c r="AA68" s="76">
        <f>STOA!J68</f>
        <v>200.60000000000002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15.492698982872662</v>
      </c>
      <c r="AD68">
        <f t="shared" ref="AD68:AD98" si="4">SUM(B68:AB68,AI68:AV68)-AC68</f>
        <v>1626.0206406193734</v>
      </c>
      <c r="AE68">
        <f>'IDT-1'!F68</f>
        <v>0</v>
      </c>
      <c r="AF68" s="25"/>
      <c r="AG68">
        <f t="shared" ref="AG68:AG98" si="5">SUM(AD68:AF68)</f>
        <v>1626.0206406193734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-101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10.124479652065858</v>
      </c>
      <c r="F69">
        <f>GT_Spot!T69</f>
        <v>0</v>
      </c>
      <c r="G69">
        <f>PPCL_NG!T69</f>
        <v>24.1</v>
      </c>
      <c r="H69">
        <f>PPCL_Spot!T69</f>
        <v>4.9976201808662548</v>
      </c>
      <c r="I69">
        <f>Bawana_NG!T69</f>
        <v>55.62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673.51456054850587</v>
      </c>
      <c r="P69" s="37">
        <v>75.617128972246491</v>
      </c>
      <c r="Q69" s="37">
        <v>20.84</v>
      </c>
      <c r="R69" s="39">
        <v>25.2</v>
      </c>
      <c r="S69" s="39">
        <v>0</v>
      </c>
      <c r="T69" s="38">
        <f>SUMPRODUCT(LTA!J69:AN69,LTA!J$101:AN$101,LTA!J$105:AN$105)</f>
        <v>26.64</v>
      </c>
      <c r="U69" s="38">
        <f>SUMPRODUCT(LTA!J69:AN69,LTA!J$102:AN$102,LTA!J$105:AN$105)</f>
        <v>301.51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327.89</v>
      </c>
      <c r="Z69" s="35">
        <f>IEX!P69</f>
        <v>0</v>
      </c>
      <c r="AA69" s="76">
        <f>STOA!J69</f>
        <v>200.60000000000002</v>
      </c>
      <c r="AB69" s="76">
        <f>-STOA!P69</f>
        <v>0</v>
      </c>
      <c r="AC69">
        <f t="shared" si="3"/>
        <v>15.976924978404751</v>
      </c>
      <c r="AD69">
        <f t="shared" si="4"/>
        <v>1592.8011643752795</v>
      </c>
      <c r="AE69">
        <f>'IDT-1'!F69</f>
        <v>0</v>
      </c>
      <c r="AF69" s="25"/>
      <c r="AG69">
        <f t="shared" si="5"/>
        <v>1592.8011643752795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-146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10.124479652065858</v>
      </c>
      <c r="F70">
        <f>GT_Spot!T70</f>
        <v>0</v>
      </c>
      <c r="G70">
        <f>PPCL_NG!T70</f>
        <v>24.1</v>
      </c>
      <c r="H70">
        <f>PPCL_Spot!T70</f>
        <v>4.9976201808662548</v>
      </c>
      <c r="I70">
        <f>Bawana_NG!T70</f>
        <v>55.62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676.24247582832595</v>
      </c>
      <c r="P70" s="37">
        <v>75.617128972246491</v>
      </c>
      <c r="Q70" s="37">
        <v>20.84</v>
      </c>
      <c r="R70" s="39">
        <v>23.09</v>
      </c>
      <c r="S70" s="39">
        <v>0</v>
      </c>
      <c r="T70" s="38">
        <f>SUMPRODUCT(LTA!J70:AN70,LTA!J$101:AN$101,LTA!J$105:AN$105)</f>
        <v>20.64</v>
      </c>
      <c r="U70" s="38">
        <f>SUMPRODUCT(LTA!J70:AN70,LTA!J$102:AN$102,LTA!J$105:AN$105)</f>
        <v>293.59999999999997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326.92</v>
      </c>
      <c r="Z70" s="35">
        <f>IEX!P70</f>
        <v>0</v>
      </c>
      <c r="AA70" s="76">
        <f>STOA!J70</f>
        <v>200.60000000000002</v>
      </c>
      <c r="AB70" s="76">
        <f>-STOA!P70</f>
        <v>0</v>
      </c>
      <c r="AC70">
        <f t="shared" si="3"/>
        <v>15.823238835855685</v>
      </c>
      <c r="AD70">
        <f t="shared" si="4"/>
        <v>1582.6927657976489</v>
      </c>
      <c r="AE70">
        <f>'IDT-1'!F70</f>
        <v>0</v>
      </c>
      <c r="AF70" s="25"/>
      <c r="AG70">
        <f t="shared" si="5"/>
        <v>1582.6927657976489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-142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10.124479652065858</v>
      </c>
      <c r="F71">
        <f>GT_Spot!T71</f>
        <v>0</v>
      </c>
      <c r="G71">
        <f>PPCL_NG!T71</f>
        <v>24.1</v>
      </c>
      <c r="H71">
        <f>PPCL_Spot!T71</f>
        <v>4.9976201808662548</v>
      </c>
      <c r="I71">
        <f>Bawana_NG!T71</f>
        <v>66.34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680.65155957435763</v>
      </c>
      <c r="P71" s="37">
        <v>75.617128972246491</v>
      </c>
      <c r="Q71" s="37">
        <v>20.84</v>
      </c>
      <c r="R71" s="39">
        <v>18.69745474343269</v>
      </c>
      <c r="S71" s="39">
        <v>0</v>
      </c>
      <c r="T71" s="38">
        <f>SUMPRODUCT(LTA!J71:AN71,LTA!J$101:AN$101,LTA!J$105:AN$105)</f>
        <v>16.7</v>
      </c>
      <c r="U71" s="38">
        <f>SUMPRODUCT(LTA!J71:AN71,LTA!J$102:AN$102,LTA!J$105:AN$105)</f>
        <v>286.48999999999995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272.60000000000002</v>
      </c>
      <c r="Z71" s="35">
        <f>IEX!P71</f>
        <v>0</v>
      </c>
      <c r="AA71" s="76">
        <f>STOA!J71</f>
        <v>258.81</v>
      </c>
      <c r="AB71" s="76">
        <f>-STOA!P71</f>
        <v>0</v>
      </c>
      <c r="AC71">
        <f t="shared" si="3"/>
        <v>15.62456050059518</v>
      </c>
      <c r="AD71">
        <f t="shared" si="4"/>
        <v>1613.4679826223737</v>
      </c>
      <c r="AE71">
        <f>'IDT-1'!F71</f>
        <v>0</v>
      </c>
      <c r="AF71" s="25"/>
      <c r="AG71">
        <f t="shared" si="5"/>
        <v>1613.4679826223737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-115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10.124479652065858</v>
      </c>
      <c r="F72">
        <f>GT_Spot!T72</f>
        <v>0</v>
      </c>
      <c r="G72">
        <f>PPCL_NG!T72</f>
        <v>24.1</v>
      </c>
      <c r="H72">
        <f>PPCL_Spot!T72</f>
        <v>4.9976201808662548</v>
      </c>
      <c r="I72">
        <f>Bawana_NG!T72</f>
        <v>66.34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682.22540861783591</v>
      </c>
      <c r="P72" s="37">
        <v>75.617128972246491</v>
      </c>
      <c r="Q72" s="37">
        <v>20.84</v>
      </c>
      <c r="R72" s="39">
        <v>8.3225458996328019</v>
      </c>
      <c r="S72" s="39">
        <v>0</v>
      </c>
      <c r="T72" s="38">
        <f>SUMPRODUCT(LTA!J72:AN72,LTA!J$101:AN$101,LTA!J$105:AN$105)</f>
        <v>11.84</v>
      </c>
      <c r="U72" s="38">
        <f>SUMPRODUCT(LTA!J72:AN72,LTA!J$102:AN$102,LTA!J$105:AN$105)</f>
        <v>279.71999999999997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268.72000000000003</v>
      </c>
      <c r="Z72" s="35">
        <f>IEX!P72</f>
        <v>0</v>
      </c>
      <c r="AA72" s="76">
        <f>STOA!J72</f>
        <v>258.81</v>
      </c>
      <c r="AB72" s="76">
        <f>-STOA!P72</f>
        <v>0</v>
      </c>
      <c r="AC72">
        <f t="shared" si="3"/>
        <v>15.208568655150254</v>
      </c>
      <c r="AD72">
        <f t="shared" si="4"/>
        <v>1614.5729146674971</v>
      </c>
      <c r="AE72">
        <f>'IDT-1'!F72</f>
        <v>0</v>
      </c>
      <c r="AF72" s="25"/>
      <c r="AG72">
        <f t="shared" si="5"/>
        <v>1614.5729146674971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-90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10.124479652065858</v>
      </c>
      <c r="F73">
        <f>GT_Spot!T73</f>
        <v>0</v>
      </c>
      <c r="G73">
        <f>PPCL_NG!T73</f>
        <v>24.1</v>
      </c>
      <c r="H73">
        <f>PPCL_Spot!T73</f>
        <v>4.9976201808662548</v>
      </c>
      <c r="I73">
        <f>Bawana_NG!T73</f>
        <v>66.34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705.12219148516488</v>
      </c>
      <c r="P73" s="37">
        <v>75.617128972246491</v>
      </c>
      <c r="Q73" s="37">
        <v>20.84</v>
      </c>
      <c r="R73" s="39">
        <v>1.1900000000000002</v>
      </c>
      <c r="S73" s="39">
        <v>0</v>
      </c>
      <c r="T73" s="38">
        <f>SUMPRODUCT(LTA!J73:AN73,LTA!J$101:AN$101,LTA!J$105:AN$105)</f>
        <v>6.92</v>
      </c>
      <c r="U73" s="38">
        <f>SUMPRODUCT(LTA!J73:AN73,LTA!J$102:AN$102,LTA!J$105:AN$105)</f>
        <v>273.34999999999997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214.28</v>
      </c>
      <c r="Z73" s="35">
        <f>IEX!P73</f>
        <v>0</v>
      </c>
      <c r="AA73" s="76">
        <f>STOA!J73</f>
        <v>258.81</v>
      </c>
      <c r="AB73" s="76">
        <f>-STOA!P73</f>
        <v>0</v>
      </c>
      <c r="AC73">
        <f t="shared" si="3"/>
        <v>14.865096665202902</v>
      </c>
      <c r="AD73">
        <f t="shared" si="4"/>
        <v>1555.9506236251407</v>
      </c>
      <c r="AE73">
        <f>'IDT-1'!F73</f>
        <v>0</v>
      </c>
      <c r="AF73" s="25"/>
      <c r="AG73">
        <f t="shared" si="5"/>
        <v>1555.9506236251407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-99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10.124479652065858</v>
      </c>
      <c r="F74">
        <f>GT_Spot!T74</f>
        <v>0</v>
      </c>
      <c r="G74">
        <f>PPCL_NG!T74</f>
        <v>24.1</v>
      </c>
      <c r="H74">
        <f>PPCL_Spot!T74</f>
        <v>4.9976201808662548</v>
      </c>
      <c r="I74">
        <f>Bawana_NG!T74</f>
        <v>66.34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726.04597176108746</v>
      </c>
      <c r="P74" s="37">
        <v>75.617128972246491</v>
      </c>
      <c r="Q74" s="37">
        <v>20.84</v>
      </c>
      <c r="R74" s="39">
        <v>0</v>
      </c>
      <c r="S74" s="39">
        <v>0</v>
      </c>
      <c r="T74" s="38">
        <f>SUMPRODUCT(LTA!J74:AN74,LTA!J$101:AN$101,LTA!J$105:AN$105)</f>
        <v>3.11</v>
      </c>
      <c r="U74" s="38">
        <f>SUMPRODUCT(LTA!J74:AN74,LTA!J$102:AN$102,LTA!J$105:AN$105)</f>
        <v>269.15999999999997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94.19</v>
      </c>
      <c r="Z74" s="35">
        <f>IEX!P74</f>
        <v>0</v>
      </c>
      <c r="AA74" s="76">
        <f>STOA!J74</f>
        <v>258.81</v>
      </c>
      <c r="AB74" s="76">
        <f>-STOA!P74</f>
        <v>0</v>
      </c>
      <c r="AC74">
        <f t="shared" si="3"/>
        <v>13.150144435656191</v>
      </c>
      <c r="AD74">
        <f t="shared" si="4"/>
        <v>1544.30935613061</v>
      </c>
      <c r="AE74">
        <f>'IDT-1'!F74</f>
        <v>0</v>
      </c>
      <c r="AF74" s="25"/>
      <c r="AG74">
        <f t="shared" si="5"/>
        <v>1544.30935613061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-4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10.21851506679093</v>
      </c>
      <c r="F75">
        <f>GT_Spot!T75</f>
        <v>0</v>
      </c>
      <c r="G75">
        <f>PPCL_NG!T75</f>
        <v>24.1</v>
      </c>
      <c r="H75">
        <f>PPCL_Spot!T75</f>
        <v>5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738.18357138745705</v>
      </c>
      <c r="P75" s="37">
        <v>75.617128972246491</v>
      </c>
      <c r="Q75" s="37">
        <v>20.84</v>
      </c>
      <c r="R75" s="39">
        <v>0</v>
      </c>
      <c r="S75" s="39">
        <v>0</v>
      </c>
      <c r="T75" s="38">
        <f>SUMPRODUCT(LTA!J75:AN75,LTA!J$101:AN$101,LTA!J$105:AN$105)</f>
        <v>1.6</v>
      </c>
      <c r="U75" s="38">
        <f>SUMPRODUCT(LTA!J75:AN75,LTA!J$102:AN$102,LTA!J$105:AN$105)</f>
        <v>269.15999999999997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5.0999999999999996</v>
      </c>
      <c r="Z75" s="35">
        <f>IEX!P75</f>
        <v>0</v>
      </c>
      <c r="AA75" s="76">
        <f>STOA!J75</f>
        <v>258.86</v>
      </c>
      <c r="AB75" s="76">
        <f>-STOA!P75</f>
        <v>0</v>
      </c>
      <c r="AC75">
        <f t="shared" si="3"/>
        <v>13.445489529582556</v>
      </c>
      <c r="AD75">
        <f t="shared" si="4"/>
        <v>1587.2080258969122</v>
      </c>
      <c r="AE75">
        <f>'IDT-1'!F75</f>
        <v>0</v>
      </c>
      <c r="AF75" s="25"/>
      <c r="AG75">
        <f t="shared" si="5"/>
        <v>1587.2080258969122</v>
      </c>
      <c r="AI75" s="35">
        <f>PXIL!J75</f>
        <v>0</v>
      </c>
      <c r="AJ75" s="35">
        <f>PXIL!P75</f>
        <v>0</v>
      </c>
      <c r="AK75" s="35">
        <f>RTM_IEX!J75</f>
        <v>116.42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10.21851506679093</v>
      </c>
      <c r="F76">
        <f>GT_Spot!T76</f>
        <v>0</v>
      </c>
      <c r="G76">
        <f>PPCL_NG!T76</f>
        <v>24.1</v>
      </c>
      <c r="H76">
        <f>PPCL_Spot!T76</f>
        <v>5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784.77564628951927</v>
      </c>
      <c r="P76" s="37">
        <v>75.617128972246491</v>
      </c>
      <c r="Q76" s="37">
        <v>20.84</v>
      </c>
      <c r="R76" s="39">
        <v>0</v>
      </c>
      <c r="S76" s="39">
        <v>0</v>
      </c>
      <c r="T76" s="38">
        <f>SUMPRODUCT(LTA!J76:AN76,LTA!J$101:AN$101,LTA!J$105:AN$105)</f>
        <v>1.1499999999999999</v>
      </c>
      <c r="U76" s="38">
        <f>SUMPRODUCT(LTA!J76:AN76,LTA!J$102:AN$102,LTA!J$105:AN$105)</f>
        <v>269.15999999999997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10.130000000000001</v>
      </c>
      <c r="Z76" s="35">
        <f>IEX!P76</f>
        <v>0</v>
      </c>
      <c r="AA76" s="76">
        <f>STOA!J76</f>
        <v>258.86</v>
      </c>
      <c r="AB76" s="76">
        <f>-STOA!P76</f>
        <v>0</v>
      </c>
      <c r="AC76">
        <f t="shared" si="3"/>
        <v>13.467850958759879</v>
      </c>
      <c r="AD76">
        <f t="shared" si="4"/>
        <v>1589.8477393697972</v>
      </c>
      <c r="AE76">
        <f>'IDT-1'!F76</f>
        <v>0</v>
      </c>
      <c r="AF76" s="25"/>
      <c r="AG76">
        <f t="shared" si="5"/>
        <v>1589.8477393697972</v>
      </c>
      <c r="AI76" s="35">
        <f>PXIL!J76</f>
        <v>0</v>
      </c>
      <c r="AJ76" s="35">
        <f>PXIL!P76</f>
        <v>0</v>
      </c>
      <c r="AK76" s="35">
        <f>RTM_IEX!J76</f>
        <v>67.91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10.21851506679093</v>
      </c>
      <c r="F77">
        <f>GT_Spot!T77</f>
        <v>0</v>
      </c>
      <c r="G77">
        <f>PPCL_NG!T77</f>
        <v>24.1</v>
      </c>
      <c r="H77">
        <f>PPCL_Spot!T77</f>
        <v>5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786.25014178611082</v>
      </c>
      <c r="P77" s="37">
        <v>75.617128972246491</v>
      </c>
      <c r="Q77" s="37">
        <v>20.84</v>
      </c>
      <c r="R77" s="39">
        <v>0</v>
      </c>
      <c r="S77" s="39">
        <v>0</v>
      </c>
      <c r="T77" s="38">
        <f>SUMPRODUCT(LTA!J77:AN77,LTA!J$101:AN$101,LTA!J$105:AN$105)</f>
        <v>0.57999999999999996</v>
      </c>
      <c r="U77" s="38">
        <f>SUMPRODUCT(LTA!J77:AN77,LTA!J$102:AN$102,LTA!J$105:AN$105)</f>
        <v>269.15999999999997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8.35</v>
      </c>
      <c r="Z77" s="35">
        <f>IEX!P77</f>
        <v>0</v>
      </c>
      <c r="AA77" s="76">
        <f>STOA!J77</f>
        <v>258.86</v>
      </c>
      <c r="AB77" s="76">
        <f>-STOA!P77</f>
        <v>0</v>
      </c>
      <c r="AC77">
        <f t="shared" si="3"/>
        <v>13.374144720931247</v>
      </c>
      <c r="AD77">
        <f t="shared" si="4"/>
        <v>1578.7859411042173</v>
      </c>
      <c r="AE77">
        <f>'IDT-1'!F77</f>
        <v>0</v>
      </c>
      <c r="AF77" s="25"/>
      <c r="AG77">
        <f t="shared" si="5"/>
        <v>1578.7859411042173</v>
      </c>
      <c r="AI77" s="35">
        <f>PXIL!J77</f>
        <v>0</v>
      </c>
      <c r="AJ77" s="35">
        <f>PXIL!P77</f>
        <v>0</v>
      </c>
      <c r="AK77" s="35">
        <f>RTM_IEX!J77</f>
        <v>57.63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10.21851506679093</v>
      </c>
      <c r="F78">
        <f>GT_Spot!T78</f>
        <v>0</v>
      </c>
      <c r="G78">
        <f>PPCL_NG!T78</f>
        <v>24.1</v>
      </c>
      <c r="H78">
        <f>PPCL_Spot!T78</f>
        <v>5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786.35082178611083</v>
      </c>
      <c r="P78" s="37">
        <v>75.617128972246491</v>
      </c>
      <c r="Q78" s="37">
        <v>20.84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269.15999999999997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7.16</v>
      </c>
      <c r="Z78" s="35">
        <f>IEX!P78</f>
        <v>0</v>
      </c>
      <c r="AA78" s="76">
        <f>STOA!J78</f>
        <v>258.86</v>
      </c>
      <c r="AB78" s="76">
        <f>-STOA!P78</f>
        <v>0</v>
      </c>
      <c r="AC78">
        <f t="shared" si="3"/>
        <v>13.362390432931248</v>
      </c>
      <c r="AD78">
        <f t="shared" si="4"/>
        <v>1577.3983753922173</v>
      </c>
      <c r="AE78">
        <f>'IDT-1'!F78</f>
        <v>0</v>
      </c>
      <c r="AF78" s="25"/>
      <c r="AG78">
        <f t="shared" si="5"/>
        <v>1577.3983753922173</v>
      </c>
      <c r="AI78" s="35">
        <f>PXIL!J78</f>
        <v>0</v>
      </c>
      <c r="AJ78" s="35">
        <f>PXIL!P78</f>
        <v>0</v>
      </c>
      <c r="AK78" s="35">
        <f>RTM_IEX!J78</f>
        <v>57.69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10.21851506679093</v>
      </c>
      <c r="F79">
        <f>GT_Spot!T79</f>
        <v>0</v>
      </c>
      <c r="G79">
        <f>PPCL_NG!T79</f>
        <v>24.1</v>
      </c>
      <c r="H79">
        <f>PPCL_Spot!T79</f>
        <v>5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787.24972478611096</v>
      </c>
      <c r="P79" s="37">
        <v>75.617128972246491</v>
      </c>
      <c r="Q79" s="37">
        <v>20.84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269.77999999999997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0.03</v>
      </c>
      <c r="Z79" s="35">
        <f>IEX!P79</f>
        <v>0</v>
      </c>
      <c r="AA79" s="76">
        <f>STOA!J79</f>
        <v>258.86</v>
      </c>
      <c r="AB79" s="76">
        <f>-STOA!P79</f>
        <v>0</v>
      </c>
      <c r="AC79">
        <f t="shared" si="3"/>
        <v>13.411689218131247</v>
      </c>
      <c r="AD79">
        <f t="shared" si="4"/>
        <v>1583.2179796070175</v>
      </c>
      <c r="AE79">
        <f>'IDT-1'!F79</f>
        <v>0</v>
      </c>
      <c r="AF79" s="25"/>
      <c r="AG79">
        <f t="shared" si="5"/>
        <v>1583.2179796070175</v>
      </c>
      <c r="AI79" s="35">
        <f>PXIL!J79</f>
        <v>0</v>
      </c>
      <c r="AJ79" s="35">
        <f>PXIL!P79</f>
        <v>0</v>
      </c>
      <c r="AK79" s="35">
        <f>RTM_IEX!J79</f>
        <v>69.38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10.21851506679093</v>
      </c>
      <c r="F80">
        <f>GT_Spot!T80</f>
        <v>0</v>
      </c>
      <c r="G80">
        <f>PPCL_NG!T80</f>
        <v>24.1</v>
      </c>
      <c r="H80">
        <f>PPCL_Spot!T80</f>
        <v>5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799.24547305733631</v>
      </c>
      <c r="P80" s="37">
        <v>75.617128972246491</v>
      </c>
      <c r="Q80" s="37">
        <v>20.84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269.77999999999997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1.17</v>
      </c>
      <c r="Z80" s="35">
        <f>IEX!P80</f>
        <v>0</v>
      </c>
      <c r="AA80" s="76">
        <f>STOA!J80</f>
        <v>258.86</v>
      </c>
      <c r="AB80" s="76">
        <f>-STOA!P80</f>
        <v>0</v>
      </c>
      <c r="AC80">
        <f t="shared" si="3"/>
        <v>13.505649503609542</v>
      </c>
      <c r="AD80">
        <f t="shared" si="4"/>
        <v>1594.3097675927647</v>
      </c>
      <c r="AE80">
        <f>'IDT-1'!F80</f>
        <v>0</v>
      </c>
      <c r="AF80" s="25"/>
      <c r="AG80">
        <f t="shared" si="5"/>
        <v>1594.3097675927647</v>
      </c>
      <c r="AI80" s="35">
        <f>PXIL!J80</f>
        <v>0</v>
      </c>
      <c r="AJ80" s="35">
        <f>PXIL!P80</f>
        <v>0</v>
      </c>
      <c r="AK80" s="35">
        <f>RTM_IEX!J80</f>
        <v>67.430000000000007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10.537997587454766</v>
      </c>
      <c r="F81">
        <f>GT_Spot!T81</f>
        <v>0</v>
      </c>
      <c r="G81">
        <f>PPCL_NG!T81</f>
        <v>24.1</v>
      </c>
      <c r="H81">
        <f>PPCL_Spot!T81</f>
        <v>5</v>
      </c>
      <c r="I81">
        <f>Bawana_NG!T81</f>
        <v>67.429999999999993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788.43713960081448</v>
      </c>
      <c r="P81" s="37">
        <v>75.617128972246491</v>
      </c>
      <c r="Q81" s="37">
        <v>20.84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269.77999999999997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3.81</v>
      </c>
      <c r="Z81" s="35">
        <f>IEX!P81</f>
        <v>0</v>
      </c>
      <c r="AA81" s="76">
        <f>STOA!J81</f>
        <v>258.86</v>
      </c>
      <c r="AB81" s="76">
        <f>-STOA!P81</f>
        <v>0</v>
      </c>
      <c r="AC81">
        <f t="shared" si="3"/>
        <v>14.170267155748331</v>
      </c>
      <c r="AD81">
        <f t="shared" si="4"/>
        <v>1672.7662990047672</v>
      </c>
      <c r="AE81">
        <f>'IDT-1'!F81</f>
        <v>0</v>
      </c>
      <c r="AF81" s="25"/>
      <c r="AG81">
        <f t="shared" si="5"/>
        <v>1672.7662990047672</v>
      </c>
      <c r="AI81" s="35">
        <f>PXIL!J81</f>
        <v>0</v>
      </c>
      <c r="AJ81" s="35">
        <f>PXIL!P81</f>
        <v>0</v>
      </c>
      <c r="AK81" s="35">
        <f>RTM_IEX!J81</f>
        <v>154.4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10.537997587454766</v>
      </c>
      <c r="F82">
        <f>GT_Spot!T82</f>
        <v>0</v>
      </c>
      <c r="G82">
        <f>PPCL_NG!T82</f>
        <v>24.1</v>
      </c>
      <c r="H82">
        <f>PPCL_Spot!T82</f>
        <v>5</v>
      </c>
      <c r="I82">
        <f>Bawana_NG!T82</f>
        <v>67.429999999999993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774.78314368643908</v>
      </c>
      <c r="P82" s="37">
        <v>75.617128972246491</v>
      </c>
      <c r="Q82" s="37">
        <v>20.84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269.77999999999997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6.63</v>
      </c>
      <c r="Z82" s="35">
        <f>IEX!P82</f>
        <v>0</v>
      </c>
      <c r="AA82" s="76">
        <f>STOA!J82</f>
        <v>258.86</v>
      </c>
      <c r="AB82" s="76">
        <f>-STOA!P82</f>
        <v>0</v>
      </c>
      <c r="AC82">
        <f t="shared" si="3"/>
        <v>14.110341590067579</v>
      </c>
      <c r="AD82">
        <f t="shared" si="4"/>
        <v>1665.692228656073</v>
      </c>
      <c r="AE82">
        <f>'IDT-1'!F82</f>
        <v>0</v>
      </c>
      <c r="AF82" s="25"/>
      <c r="AG82">
        <f t="shared" si="5"/>
        <v>1665.692228656073</v>
      </c>
      <c r="AI82" s="35">
        <f>PXIL!J82</f>
        <v>0</v>
      </c>
      <c r="AJ82" s="35">
        <f>PXIL!P82</f>
        <v>0</v>
      </c>
      <c r="AK82" s="35">
        <f>RTM_IEX!J82</f>
        <v>158.1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10.537997587454766</v>
      </c>
      <c r="F83">
        <f>GT_Spot!T83</f>
        <v>0</v>
      </c>
      <c r="G83">
        <f>PPCL_NG!T83</f>
        <v>24.1</v>
      </c>
      <c r="H83">
        <f>PPCL_Spot!T83</f>
        <v>5.22</v>
      </c>
      <c r="I83">
        <f>Bawana_NG!T83</f>
        <v>67.429999999999993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769.32727571226951</v>
      </c>
      <c r="P83" s="37">
        <v>75.617128972246491</v>
      </c>
      <c r="Q83" s="37">
        <v>20.84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269.77999999999997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17.010000000000002</v>
      </c>
      <c r="Z83" s="35">
        <f>IEX!P83</f>
        <v>0</v>
      </c>
      <c r="AA83" s="76">
        <f>STOA!J83</f>
        <v>258.86</v>
      </c>
      <c r="AB83" s="76">
        <f>-STOA!P83</f>
        <v>0</v>
      </c>
      <c r="AC83">
        <f t="shared" si="3"/>
        <v>12.825512299084552</v>
      </c>
      <c r="AD83">
        <f t="shared" si="4"/>
        <v>1514.0211899728861</v>
      </c>
      <c r="AE83">
        <f>'IDT-1'!F83</f>
        <v>0</v>
      </c>
      <c r="AF83" s="25"/>
      <c r="AG83">
        <f t="shared" si="5"/>
        <v>1514.0211899728861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10.537997587454766</v>
      </c>
      <c r="F84">
        <f>GT_Spot!T84</f>
        <v>0</v>
      </c>
      <c r="G84">
        <f>PPCL_NG!T84</f>
        <v>24.1</v>
      </c>
      <c r="H84">
        <f>PPCL_Spot!T84</f>
        <v>5.22</v>
      </c>
      <c r="I84">
        <f>Bawana_NG!T84</f>
        <v>67.429999999999993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758.68969359919538</v>
      </c>
      <c r="P84" s="37">
        <v>75.617128972246491</v>
      </c>
      <c r="Q84" s="37">
        <v>20.84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269.77999999999997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14.18</v>
      </c>
      <c r="Z84" s="35">
        <f>IEX!P84</f>
        <v>0</v>
      </c>
      <c r="AA84" s="76">
        <f>STOA!J84</f>
        <v>258.86</v>
      </c>
      <c r="AB84" s="76">
        <f>-STOA!P84</f>
        <v>0</v>
      </c>
      <c r="AC84">
        <f t="shared" si="3"/>
        <v>12.71238460933473</v>
      </c>
      <c r="AD84">
        <f t="shared" si="4"/>
        <v>1500.6667355495617</v>
      </c>
      <c r="AE84">
        <f>'IDT-1'!F84</f>
        <v>0</v>
      </c>
      <c r="AF84" s="25"/>
      <c r="AG84">
        <f t="shared" si="5"/>
        <v>1500.6667355495617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10.537997587454766</v>
      </c>
      <c r="F85">
        <f>GT_Spot!T85</f>
        <v>0</v>
      </c>
      <c r="G85">
        <f>PPCL_NG!T85</f>
        <v>24.1</v>
      </c>
      <c r="H85">
        <f>PPCL_Spot!T85</f>
        <v>5.22</v>
      </c>
      <c r="I85">
        <f>Bawana_NG!T85</f>
        <v>67.429999999999993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742.84997968435516</v>
      </c>
      <c r="P85" s="37">
        <v>75.617128972246491</v>
      </c>
      <c r="Q85" s="37">
        <v>20.84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269.77999999999997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10.48</v>
      </c>
      <c r="Z85" s="35">
        <f>IEX!P85</f>
        <v>0</v>
      </c>
      <c r="AA85" s="76">
        <f>STOA!J85</f>
        <v>258.86</v>
      </c>
      <c r="AB85" s="76">
        <f>-STOA!P85</f>
        <v>0</v>
      </c>
      <c r="AC85">
        <f t="shared" si="3"/>
        <v>12.802385744196748</v>
      </c>
      <c r="AD85">
        <f t="shared" si="4"/>
        <v>1451.0370204998599</v>
      </c>
      <c r="AE85">
        <f>'IDT-1'!F85</f>
        <v>0</v>
      </c>
      <c r="AF85" s="25"/>
      <c r="AG85">
        <f t="shared" si="5"/>
        <v>1451.0370204998599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-30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10.537997587454766</v>
      </c>
      <c r="F86">
        <f>GT_Spot!T86</f>
        <v>0</v>
      </c>
      <c r="G86">
        <f>PPCL_NG!T86</f>
        <v>24.1</v>
      </c>
      <c r="H86">
        <f>PPCL_Spot!T86</f>
        <v>5.22</v>
      </c>
      <c r="I86">
        <f>Bawana_NG!T86</f>
        <v>67.429999999999993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731.71583061653496</v>
      </c>
      <c r="P86" s="37">
        <v>75.617128972246491</v>
      </c>
      <c r="Q86" s="37">
        <v>20.84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269.77999999999997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10.19</v>
      </c>
      <c r="Z86" s="35">
        <f>IEX!P86</f>
        <v>0</v>
      </c>
      <c r="AA86" s="76">
        <f>STOA!J86</f>
        <v>258.86</v>
      </c>
      <c r="AB86" s="76">
        <f>-STOA!P86</f>
        <v>0</v>
      </c>
      <c r="AC86">
        <f t="shared" si="3"/>
        <v>12.875846046524838</v>
      </c>
      <c r="AD86">
        <f t="shared" si="4"/>
        <v>1419.5394111297117</v>
      </c>
      <c r="AE86">
        <f>'IDT-1'!F86</f>
        <v>0</v>
      </c>
      <c r="AF86" s="25"/>
      <c r="AG86">
        <f t="shared" si="5"/>
        <v>1419.5394111297117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-50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10.537997587454766</v>
      </c>
      <c r="F87">
        <f>GT_Spot!T87</f>
        <v>0</v>
      </c>
      <c r="G87">
        <f>PPCL_NG!T87</f>
        <v>24.1</v>
      </c>
      <c r="H87">
        <f>PPCL_Spot!T87</f>
        <v>5.22</v>
      </c>
      <c r="I87">
        <f>Bawana_NG!T87</f>
        <v>67.429999999999993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720.40435559479579</v>
      </c>
      <c r="P87" s="37">
        <v>75.617128972246491</v>
      </c>
      <c r="Q87" s="37">
        <v>20.84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269.67999999999995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10.77</v>
      </c>
      <c r="Z87" s="35">
        <f>IEX!P87</f>
        <v>0</v>
      </c>
      <c r="AA87" s="76">
        <f>STOA!J87</f>
        <v>258.86</v>
      </c>
      <c r="AB87" s="76">
        <f>-STOA!P87</f>
        <v>0</v>
      </c>
      <c r="AC87">
        <f t="shared" si="3"/>
        <v>12.869573233591117</v>
      </c>
      <c r="AD87">
        <f t="shared" si="4"/>
        <v>1398.7142089209058</v>
      </c>
      <c r="AE87">
        <f>'IDT-1'!F87</f>
        <v>0</v>
      </c>
      <c r="AF87" s="25"/>
      <c r="AG87">
        <f t="shared" si="5"/>
        <v>1398.7142089209058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-60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10.537997587454766</v>
      </c>
      <c r="F88">
        <f>GT_Spot!T88</f>
        <v>0</v>
      </c>
      <c r="G88">
        <f>PPCL_NG!T88</f>
        <v>24.1</v>
      </c>
      <c r="H88">
        <f>PPCL_Spot!T88</f>
        <v>5.22</v>
      </c>
      <c r="I88">
        <f>Bawana_NG!T88</f>
        <v>67.429999999999993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719.84292424696957</v>
      </c>
      <c r="P88" s="37">
        <v>75.617128972246491</v>
      </c>
      <c r="Q88" s="37">
        <v>20.84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269.67999999999995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16.79</v>
      </c>
      <c r="Z88" s="35">
        <f>IEX!P88</f>
        <v>0</v>
      </c>
      <c r="AA88" s="76">
        <f>STOA!J88</f>
        <v>258.86</v>
      </c>
      <c r="AB88" s="76">
        <f>-STOA!P88</f>
        <v>0</v>
      </c>
      <c r="AC88">
        <f t="shared" si="3"/>
        <v>12.746002055771598</v>
      </c>
      <c r="AD88">
        <f t="shared" si="4"/>
        <v>1424.2963487508994</v>
      </c>
      <c r="AE88">
        <f>'IDT-1'!F88</f>
        <v>0</v>
      </c>
      <c r="AF88" s="25"/>
      <c r="AG88">
        <f t="shared" si="5"/>
        <v>1424.2963487508994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-40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10.537997587454766</v>
      </c>
      <c r="F89">
        <f>GT_Spot!T89</f>
        <v>0</v>
      </c>
      <c r="G89">
        <f>PPCL_NG!T89</f>
        <v>24.1</v>
      </c>
      <c r="H89">
        <f>PPCL_Spot!T89</f>
        <v>5.22</v>
      </c>
      <c r="I89">
        <f>Bawana_NG!T89</f>
        <v>53.59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718.25894424696958</v>
      </c>
      <c r="P89" s="37">
        <v>75.617128972246491</v>
      </c>
      <c r="Q89" s="37">
        <v>20.84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269.67999999999995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25.3</v>
      </c>
      <c r="Z89" s="35">
        <f>IEX!P89</f>
        <v>0</v>
      </c>
      <c r="AA89" s="76">
        <f>STOA!J89</f>
        <v>258.86</v>
      </c>
      <c r="AB89" s="76">
        <f>-STOA!P89</f>
        <v>0</v>
      </c>
      <c r="AC89">
        <f t="shared" si="3"/>
        <v>12.349078314776033</v>
      </c>
      <c r="AD89">
        <f t="shared" si="4"/>
        <v>1457.7792924918947</v>
      </c>
      <c r="AE89">
        <f>'IDT-1'!F89</f>
        <v>0</v>
      </c>
      <c r="AF89" s="25"/>
      <c r="AG89">
        <f t="shared" si="5"/>
        <v>1457.7792924918947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10.537997587454766</v>
      </c>
      <c r="F90">
        <f>GT_Spot!T90</f>
        <v>0</v>
      </c>
      <c r="G90">
        <f>PPCL_NG!T90</f>
        <v>24.1</v>
      </c>
      <c r="H90">
        <f>PPCL_Spot!T90</f>
        <v>5.22</v>
      </c>
      <c r="I90">
        <f>Bawana_NG!T90</f>
        <v>53.59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715.41782227869567</v>
      </c>
      <c r="P90" s="37">
        <v>75.617128972246491</v>
      </c>
      <c r="Q90" s="37">
        <v>20.84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269.67999999999995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33.409999999999997</v>
      </c>
      <c r="Z90" s="35">
        <f>IEX!P90</f>
        <v>0</v>
      </c>
      <c r="AA90" s="76">
        <f>STOA!J90</f>
        <v>258.86</v>
      </c>
      <c r="AB90" s="76">
        <f>-STOA!P90</f>
        <v>0</v>
      </c>
      <c r="AC90">
        <f t="shared" si="3"/>
        <v>12.393336890242534</v>
      </c>
      <c r="AD90">
        <f t="shared" si="4"/>
        <v>1463.0039119481544</v>
      </c>
      <c r="AE90">
        <f>'IDT-1'!F90</f>
        <v>0</v>
      </c>
      <c r="AF90" s="25"/>
      <c r="AG90">
        <f t="shared" si="5"/>
        <v>1463.0039119481544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10.85052754982415</v>
      </c>
      <c r="F91">
        <f>GT_Spot!T91</f>
        <v>0</v>
      </c>
      <c r="G91">
        <f>PPCL_NG!T91</f>
        <v>24.1</v>
      </c>
      <c r="H91">
        <f>PPCL_Spot!T91</f>
        <v>5.22</v>
      </c>
      <c r="I91">
        <f>Bawana_NG!T91</f>
        <v>56.672661313045928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718.43838583900344</v>
      </c>
      <c r="P91" s="37">
        <v>75.617128972246491</v>
      </c>
      <c r="Q91" s="37">
        <v>20.84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268.96999999999997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49.21</v>
      </c>
      <c r="Z91" s="35">
        <f>IEX!P91</f>
        <v>0</v>
      </c>
      <c r="AA91" s="76">
        <f>STOA!J91</f>
        <v>258.86</v>
      </c>
      <c r="AB91" s="76">
        <f>-STOA!P91</f>
        <v>0</v>
      </c>
      <c r="AC91">
        <f t="shared" si="3"/>
        <v>12.743408385360389</v>
      </c>
      <c r="AD91">
        <f t="shared" si="4"/>
        <v>1464.1595952887596</v>
      </c>
      <c r="AE91">
        <f>'IDT-1'!F91</f>
        <v>0</v>
      </c>
      <c r="AF91" s="25"/>
      <c r="AG91">
        <f t="shared" si="5"/>
        <v>1464.1595952887596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10.85052754982415</v>
      </c>
      <c r="F92">
        <f>GT_Spot!T92</f>
        <v>0</v>
      </c>
      <c r="G92">
        <f>PPCL_NG!T92</f>
        <v>24.1</v>
      </c>
      <c r="H92">
        <f>PPCL_Spot!T92</f>
        <v>5.22</v>
      </c>
      <c r="I92">
        <f>Bawana_NG!T92</f>
        <v>56.672661313045928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731.08572020856877</v>
      </c>
      <c r="P92" s="37">
        <v>75.617128972246491</v>
      </c>
      <c r="Q92" s="37">
        <v>20.84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268.96999999999997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58.85</v>
      </c>
      <c r="Z92" s="35">
        <f>IEX!P92</f>
        <v>0</v>
      </c>
      <c r="AA92" s="76">
        <f>STOA!J92</f>
        <v>258.86</v>
      </c>
      <c r="AB92" s="76">
        <f>-STOA!P92</f>
        <v>0</v>
      </c>
      <c r="AC92">
        <f t="shared" si="3"/>
        <v>12.930621994064737</v>
      </c>
      <c r="AD92">
        <f t="shared" si="4"/>
        <v>1486.2597160496205</v>
      </c>
      <c r="AE92">
        <f>'IDT-1'!F92</f>
        <v>0</v>
      </c>
      <c r="AF92" s="25"/>
      <c r="AG92">
        <f t="shared" si="5"/>
        <v>1486.2597160496205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10.85052754982415</v>
      </c>
      <c r="F93">
        <f>GT_Spot!T93</f>
        <v>0</v>
      </c>
      <c r="G93">
        <f>PPCL_NG!T93</f>
        <v>24.1</v>
      </c>
      <c r="H93">
        <f>PPCL_Spot!T93</f>
        <v>5.22</v>
      </c>
      <c r="I93">
        <f>Bawana_NG!T93</f>
        <v>56.672661313045928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726.92583311765964</v>
      </c>
      <c r="P93" s="37">
        <v>75.617128972246491</v>
      </c>
      <c r="Q93" s="37">
        <v>20.84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268.96999999999997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67.19</v>
      </c>
      <c r="Z93" s="35">
        <f>IEX!P93</f>
        <v>0</v>
      </c>
      <c r="AA93" s="76">
        <f>STOA!J93</f>
        <v>258.86</v>
      </c>
      <c r="AB93" s="76">
        <f>-STOA!P93</f>
        <v>0</v>
      </c>
      <c r="AC93">
        <f t="shared" si="3"/>
        <v>12.88102336525221</v>
      </c>
      <c r="AD93">
        <f t="shared" si="4"/>
        <v>1500.4894275875238</v>
      </c>
      <c r="AE93">
        <f>'IDT-1'!F93</f>
        <v>0</v>
      </c>
      <c r="AF93" s="25"/>
      <c r="AG93">
        <f t="shared" si="5"/>
        <v>1500.4894275875238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10.85052754982415</v>
      </c>
      <c r="F94">
        <f>GT_Spot!T94</f>
        <v>0</v>
      </c>
      <c r="G94">
        <f>PPCL_NG!T94</f>
        <v>24.1</v>
      </c>
      <c r="H94">
        <f>PPCL_Spot!T94</f>
        <v>5.22</v>
      </c>
      <c r="I94">
        <f>Bawana_NG!T94</f>
        <v>56.672661313045928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711.14082740130345</v>
      </c>
      <c r="P94" s="37">
        <v>75.617128972246491</v>
      </c>
      <c r="Q94" s="37">
        <v>20.84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268.96999999999997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79.94</v>
      </c>
      <c r="Z94" s="35">
        <f>IEX!P94</f>
        <v>0</v>
      </c>
      <c r="AA94" s="76">
        <f>STOA!J94</f>
        <v>258.86</v>
      </c>
      <c r="AB94" s="76">
        <f>-STOA!P94</f>
        <v>0</v>
      </c>
      <c r="AC94">
        <f t="shared" si="3"/>
        <v>12.813173528610372</v>
      </c>
      <c r="AD94">
        <f t="shared" si="4"/>
        <v>1502.5222717078098</v>
      </c>
      <c r="AE94">
        <f>'IDT-1'!F94</f>
        <v>0</v>
      </c>
      <c r="AF94" s="25"/>
      <c r="AG94">
        <f t="shared" si="5"/>
        <v>1502.5222717078098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10.85052754982415</v>
      </c>
      <c r="F95">
        <f>GT_Spot!T95</f>
        <v>0</v>
      </c>
      <c r="G95">
        <f>PPCL_NG!T95</f>
        <v>24.1</v>
      </c>
      <c r="H95">
        <f>PPCL_Spot!T95</f>
        <v>5.22</v>
      </c>
      <c r="I95">
        <f>Bawana_NG!T95</f>
        <v>56.672661313045928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703.94377330159443</v>
      </c>
      <c r="P95" s="37">
        <v>75.617128972246491</v>
      </c>
      <c r="Q95" s="37">
        <v>20.84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268.64999999999998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102.8</v>
      </c>
      <c r="Z95" s="35">
        <f>IEX!P95</f>
        <v>0</v>
      </c>
      <c r="AA95" s="76">
        <f>STOA!J95</f>
        <v>258.86</v>
      </c>
      <c r="AB95" s="76">
        <f>-STOA!P95</f>
        <v>0</v>
      </c>
      <c r="AC95">
        <f t="shared" si="3"/>
        <v>12.899698485548372</v>
      </c>
      <c r="AD95">
        <f t="shared" si="4"/>
        <v>1522.7786926511626</v>
      </c>
      <c r="AE95">
        <f>'IDT-1'!F95</f>
        <v>0</v>
      </c>
      <c r="AF95" s="25"/>
      <c r="AG95">
        <f t="shared" si="5"/>
        <v>1522.7786926511626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10.85052754982415</v>
      </c>
      <c r="F96">
        <f>GT_Spot!T96</f>
        <v>0</v>
      </c>
      <c r="G96">
        <f>PPCL_NG!T96</f>
        <v>24.1</v>
      </c>
      <c r="H96">
        <f>PPCL_Spot!T96</f>
        <v>5.22</v>
      </c>
      <c r="I96">
        <f>Bawana_NG!T96</f>
        <v>56.672661313045928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699.75809642395723</v>
      </c>
      <c r="P96" s="37">
        <v>75.617128972246491</v>
      </c>
      <c r="Q96" s="37">
        <v>20.84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268.64999999999998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100.8</v>
      </c>
      <c r="Z96" s="35">
        <f>IEX!P96</f>
        <v>0</v>
      </c>
      <c r="AA96" s="76">
        <f>STOA!J96</f>
        <v>258.86</v>
      </c>
      <c r="AB96" s="76">
        <f>-STOA!P96</f>
        <v>0</v>
      </c>
      <c r="AC96">
        <f t="shared" si="3"/>
        <v>12.929218799776217</v>
      </c>
      <c r="AD96">
        <f t="shared" si="4"/>
        <v>1526.2634954592975</v>
      </c>
      <c r="AE96">
        <f>'IDT-1'!F96</f>
        <v>0</v>
      </c>
      <c r="AF96" s="25"/>
      <c r="AG96">
        <f t="shared" si="5"/>
        <v>1526.2634954592975</v>
      </c>
      <c r="AI96" s="35">
        <f>PXIL!J96</f>
        <v>0</v>
      </c>
      <c r="AJ96" s="35">
        <f>PXIL!P96</f>
        <v>0</v>
      </c>
      <c r="AK96" s="35">
        <f>RTM_IEX!J96</f>
        <v>9.6999999999999993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10.85052754982415</v>
      </c>
      <c r="F97">
        <f>GT_Spot!T97</f>
        <v>0</v>
      </c>
      <c r="G97">
        <f>PPCL_NG!T97</f>
        <v>24.1</v>
      </c>
      <c r="H97">
        <f>PPCL_Spot!T97</f>
        <v>5.22</v>
      </c>
      <c r="I97">
        <f>Bawana_NG!T97</f>
        <v>56.672661313045928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699.84252442395734</v>
      </c>
      <c r="P97" s="37">
        <v>75.617128972246491</v>
      </c>
      <c r="Q97" s="37">
        <v>20.84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267.87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111.58</v>
      </c>
      <c r="Z97" s="35">
        <f>IEX!P97</f>
        <v>0</v>
      </c>
      <c r="AA97" s="76">
        <f>STOA!J97</f>
        <v>258.86</v>
      </c>
      <c r="AB97" s="76">
        <f>-STOA!P97</f>
        <v>0</v>
      </c>
      <c r="AC97">
        <f t="shared" si="3"/>
        <v>12.932447994976219</v>
      </c>
      <c r="AD97">
        <f t="shared" si="4"/>
        <v>1526.6446942640976</v>
      </c>
      <c r="AE97">
        <f>'IDT-1'!F97</f>
        <v>0</v>
      </c>
      <c r="AF97" s="25"/>
      <c r="AG97">
        <f t="shared" si="5"/>
        <v>1526.6446942640976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10.85052754982415</v>
      </c>
      <c r="F98">
        <f>GT_Spot!T98</f>
        <v>0</v>
      </c>
      <c r="G98">
        <f>PPCL_NG!T98</f>
        <v>24.1</v>
      </c>
      <c r="H98">
        <f>PPCL_Spot!T98</f>
        <v>5.22</v>
      </c>
      <c r="I98">
        <f>Bawana_NG!T98</f>
        <v>56.672661313045928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699.84252442395734</v>
      </c>
      <c r="P98" s="37">
        <v>75.617128972246491</v>
      </c>
      <c r="Q98" s="37">
        <v>20.84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267.87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117.89</v>
      </c>
      <c r="Z98" s="35">
        <f>IEX!P98</f>
        <v>0</v>
      </c>
      <c r="AA98" s="76">
        <f>STOA!J98</f>
        <v>258.86</v>
      </c>
      <c r="AB98" s="76">
        <f>-STOA!P98</f>
        <v>0</v>
      </c>
      <c r="AC98">
        <f t="shared" si="3"/>
        <v>13.087105887674891</v>
      </c>
      <c r="AD98">
        <f t="shared" si="4"/>
        <v>1520.8000363713993</v>
      </c>
      <c r="AE98">
        <f>'IDT-1'!F98</f>
        <v>0</v>
      </c>
      <c r="AF98" s="25"/>
      <c r="AG98">
        <f t="shared" si="5"/>
        <v>1520.8000363713993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-12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0.19293707999999962</v>
      </c>
      <c r="E99">
        <f t="shared" si="6"/>
        <v>0.25679511799227828</v>
      </c>
      <c r="F99">
        <f t="shared" si="6"/>
        <v>0</v>
      </c>
      <c r="G99">
        <f t="shared" si="6"/>
        <v>0.57839999999999892</v>
      </c>
      <c r="H99">
        <f t="shared" si="6"/>
        <v>0.12479581423061524</v>
      </c>
      <c r="I99">
        <f t="shared" si="6"/>
        <v>1.4342945517395762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16.253863240735523</v>
      </c>
      <c r="P99" s="37">
        <f t="shared" si="6"/>
        <v>1.8154687841235551</v>
      </c>
      <c r="Q99" s="37">
        <f t="shared" si="6"/>
        <v>0.59325184306777956</v>
      </c>
      <c r="R99" s="39">
        <f>SUM(R3:R98)/4000</f>
        <v>0.27102250016076651</v>
      </c>
      <c r="S99" s="39">
        <f t="shared" si="6"/>
        <v>0</v>
      </c>
      <c r="T99" s="38">
        <f t="shared" si="6"/>
        <v>0.75544999999999984</v>
      </c>
      <c r="U99" s="38">
        <f t="shared" si="6"/>
        <v>6.7240099999999963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2.0997324999999996</v>
      </c>
      <c r="Z99" s="35">
        <f t="shared" si="6"/>
        <v>0</v>
      </c>
      <c r="AA99" s="76">
        <f t="shared" si="6"/>
        <v>5.2803300000000064</v>
      </c>
      <c r="AB99" s="76">
        <f t="shared" si="6"/>
        <v>0</v>
      </c>
      <c r="AC99">
        <f t="shared" si="6"/>
        <v>0.31509458787996719</v>
      </c>
      <c r="AD99">
        <f t="shared" si="6"/>
        <v>35.431221844170132</v>
      </c>
      <c r="AE99">
        <f t="shared" si="6"/>
        <v>0</v>
      </c>
      <c r="AG99">
        <f t="shared" si="6"/>
        <v>35.431221844170132</v>
      </c>
      <c r="AI99">
        <f t="shared" si="6"/>
        <v>0</v>
      </c>
      <c r="AJ99">
        <f t="shared" si="6"/>
        <v>0</v>
      </c>
      <c r="AK99">
        <f t="shared" si="6"/>
        <v>0.24471499999999999</v>
      </c>
      <c r="AL99">
        <f t="shared" si="6"/>
        <v>-0.87875000000000003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45574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1.27332</v>
      </c>
      <c r="E3">
        <f>GT_NG!S3</f>
        <v>2.0484173505275503</v>
      </c>
      <c r="F3">
        <f>GT_Spot!S3</f>
        <v>0</v>
      </c>
      <c r="G3">
        <f>PPCL_NG!S3</f>
        <v>37.69</v>
      </c>
      <c r="H3">
        <f>PPCL_Spot!S3</f>
        <v>8.1300000000000008</v>
      </c>
      <c r="I3">
        <f>Bawana_NG!S3</f>
        <v>18.779548828828833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-46</v>
      </c>
      <c r="AA3" s="76">
        <f>STOA!K3</f>
        <v>162.38000000000002</v>
      </c>
      <c r="AB3" s="76">
        <f>-STOA!Q3</f>
        <v>0</v>
      </c>
      <c r="AC3">
        <f>SUMIF(B3:AB3,"&gt;0")*$AC$2-SUMIF(B3:AB3,"&lt;0")*($AC$2/(1-$AC$2))+SUMIF(AI3:AR3,"&gt;0")*$AC$2-SUMIF(AI3:AR3,"&lt;0")*($AC$2/(1-$AC$2))</f>
        <v>2.6461080527972753</v>
      </c>
      <c r="AD3">
        <f>SUM(B3:AB3,AI3:AV3)-AC3</f>
        <v>143.65517812655912</v>
      </c>
      <c r="AE3">
        <f>'IDT-1'!E3</f>
        <v>0</v>
      </c>
      <c r="AF3" s="25"/>
      <c r="AG3">
        <f>SUM(AD3:AF3)</f>
        <v>143.65517812655912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-38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1.27332</v>
      </c>
      <c r="E4">
        <f>GT_NG!S4</f>
        <v>2.0484173505275503</v>
      </c>
      <c r="F4">
        <f>GT_Spot!S4</f>
        <v>0</v>
      </c>
      <c r="G4">
        <f>PPCL_NG!S4</f>
        <v>37.69</v>
      </c>
      <c r="H4">
        <f>PPCL_Spot!S4</f>
        <v>8.1300000000000008</v>
      </c>
      <c r="I4">
        <f>Bawana_NG!S4</f>
        <v>18.779548828828833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-49</v>
      </c>
      <c r="AA4" s="76">
        <f>STOA!K4</f>
        <v>162.38000000000002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2.6799926836968311</v>
      </c>
      <c r="AD4">
        <f t="shared" ref="AD4:AD67" si="1">SUM(B4:AB4,AI4:AV4)-AC4</f>
        <v>139.62129349565956</v>
      </c>
      <c r="AE4">
        <f>'IDT-1'!E4</f>
        <v>0</v>
      </c>
      <c r="AF4" s="25"/>
      <c r="AG4">
        <f t="shared" ref="AG4:AG67" si="2">SUM(AD4:AF4)</f>
        <v>139.62129349565956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-39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1.27332</v>
      </c>
      <c r="E5">
        <f>GT_NG!S5</f>
        <v>2.0484173505275503</v>
      </c>
      <c r="F5">
        <f>GT_Spot!S5</f>
        <v>0</v>
      </c>
      <c r="G5">
        <f>PPCL_NG!S5</f>
        <v>37.69</v>
      </c>
      <c r="H5">
        <f>PPCL_Spot!S5</f>
        <v>8.1300000000000008</v>
      </c>
      <c r="I5">
        <f>Bawana_NG!S5</f>
        <v>18.77924804804805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-50</v>
      </c>
      <c r="AA5" s="76">
        <f>STOA!K5</f>
        <v>162.38000000000002</v>
      </c>
      <c r="AB5" s="76">
        <f>-STOA!Q5</f>
        <v>0</v>
      </c>
      <c r="AC5">
        <f t="shared" si="0"/>
        <v>2.6630478416884946</v>
      </c>
      <c r="AD5">
        <f t="shared" si="1"/>
        <v>141.63793755688712</v>
      </c>
      <c r="AE5">
        <f>'IDT-1'!E5</f>
        <v>0</v>
      </c>
      <c r="AF5" s="25"/>
      <c r="AG5">
        <f t="shared" si="2"/>
        <v>141.63793755688712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-36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1.27332</v>
      </c>
      <c r="E6">
        <f>GT_NG!S6</f>
        <v>2.0484173505275503</v>
      </c>
      <c r="F6">
        <f>GT_Spot!S6</f>
        <v>0</v>
      </c>
      <c r="G6">
        <f>PPCL_NG!S6</f>
        <v>37.69</v>
      </c>
      <c r="H6">
        <f>PPCL_Spot!S6</f>
        <v>8.1300000000000008</v>
      </c>
      <c r="I6">
        <f>Bawana_NG!S6</f>
        <v>18.77924804804805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-53</v>
      </c>
      <c r="AA6" s="76">
        <f>STOA!K6</f>
        <v>162.38000000000002</v>
      </c>
      <c r="AB6" s="76">
        <f>-STOA!Q6</f>
        <v>0</v>
      </c>
      <c r="AC6">
        <f t="shared" si="0"/>
        <v>2.6969324725880508</v>
      </c>
      <c r="AD6">
        <f t="shared" si="1"/>
        <v>137.60405292598756</v>
      </c>
      <c r="AE6">
        <f>'IDT-1'!E6</f>
        <v>0</v>
      </c>
      <c r="AF6" s="25"/>
      <c r="AG6">
        <f t="shared" si="2"/>
        <v>137.60405292598756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-37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1.27332</v>
      </c>
      <c r="E7">
        <f>GT_NG!S7</f>
        <v>2.0484173505275503</v>
      </c>
      <c r="F7">
        <f>GT_Spot!S7</f>
        <v>0</v>
      </c>
      <c r="G7">
        <f>PPCL_NG!S7</f>
        <v>37.69</v>
      </c>
      <c r="H7">
        <f>PPCL_Spot!S7</f>
        <v>8.1300000000000008</v>
      </c>
      <c r="I7">
        <f>Bawana_NG!S7</f>
        <v>18.77924804804805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-47</v>
      </c>
      <c r="AA7" s="76">
        <f>STOA!K7</f>
        <v>162.38000000000002</v>
      </c>
      <c r="AB7" s="76">
        <f>-STOA!Q7</f>
        <v>0</v>
      </c>
      <c r="AC7">
        <f t="shared" si="0"/>
        <v>2.7138747880378293</v>
      </c>
      <c r="AD7">
        <f t="shared" si="1"/>
        <v>135.58711061053779</v>
      </c>
      <c r="AE7">
        <f>'IDT-1'!E7</f>
        <v>0</v>
      </c>
      <c r="AF7" s="25"/>
      <c r="AG7">
        <f t="shared" si="2"/>
        <v>135.58711061053779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1.27332</v>
      </c>
      <c r="E8">
        <f>GT_NG!S8</f>
        <v>2.0484173505275503</v>
      </c>
      <c r="F8">
        <f>GT_Spot!S8</f>
        <v>0</v>
      </c>
      <c r="G8">
        <f>PPCL_NG!S8</f>
        <v>37.69</v>
      </c>
      <c r="H8">
        <f>PPCL_Spot!S8</f>
        <v>8.1300000000000008</v>
      </c>
      <c r="I8">
        <f>Bawana_NG!S8</f>
        <v>18.77924804804805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-49</v>
      </c>
      <c r="AA8" s="76">
        <f>STOA!K8</f>
        <v>162.38000000000002</v>
      </c>
      <c r="AB8" s="76">
        <f>-STOA!Q8</f>
        <v>0</v>
      </c>
      <c r="AC8">
        <f t="shared" si="0"/>
        <v>2.7223459457627182</v>
      </c>
      <c r="AD8">
        <f t="shared" si="1"/>
        <v>134.57863945281289</v>
      </c>
      <c r="AE8">
        <f>'IDT-1'!E8</f>
        <v>0</v>
      </c>
      <c r="AF8" s="25"/>
      <c r="AG8">
        <f t="shared" si="2"/>
        <v>134.57863945281289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-44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1.27332</v>
      </c>
      <c r="E9">
        <f>GT_NG!S9</f>
        <v>2.0484173505275503</v>
      </c>
      <c r="F9">
        <f>GT_Spot!S9</f>
        <v>0</v>
      </c>
      <c r="G9">
        <f>PPCL_NG!S9</f>
        <v>37.69</v>
      </c>
      <c r="H9">
        <f>PPCL_Spot!S9</f>
        <v>8.1300000000000008</v>
      </c>
      <c r="I9">
        <f>Bawana_NG!S9</f>
        <v>18.779187821649444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-52</v>
      </c>
      <c r="AA9" s="76">
        <f>STOA!K9</f>
        <v>162.38000000000002</v>
      </c>
      <c r="AB9" s="76">
        <f>-STOA!Q9</f>
        <v>0</v>
      </c>
      <c r="AC9">
        <f t="shared" si="0"/>
        <v>2.7562300707605263</v>
      </c>
      <c r="AD9">
        <f t="shared" si="1"/>
        <v>130.54469510141649</v>
      </c>
      <c r="AE9">
        <f>'IDT-1'!E9</f>
        <v>0</v>
      </c>
      <c r="AF9" s="25"/>
      <c r="AG9">
        <f t="shared" si="2"/>
        <v>130.54469510141649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1.27332</v>
      </c>
      <c r="E10">
        <f>GT_NG!S10</f>
        <v>2.0484173505275503</v>
      </c>
      <c r="F10">
        <f>GT_Spot!S10</f>
        <v>0</v>
      </c>
      <c r="G10">
        <f>PPCL_NG!S10</f>
        <v>37.69</v>
      </c>
      <c r="H10">
        <f>PPCL_Spot!S10</f>
        <v>8.1300000000000008</v>
      </c>
      <c r="I10">
        <f>Bawana_NG!S10</f>
        <v>18.779187821649444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-52</v>
      </c>
      <c r="AA10" s="76">
        <f>STOA!K10</f>
        <v>162.38000000000002</v>
      </c>
      <c r="AB10" s="76">
        <f>-STOA!Q10</f>
        <v>0</v>
      </c>
      <c r="AC10">
        <f t="shared" si="0"/>
        <v>2.7562300707605263</v>
      </c>
      <c r="AD10">
        <f t="shared" si="1"/>
        <v>130.54469510141649</v>
      </c>
      <c r="AE10">
        <f>'IDT-1'!E10</f>
        <v>0</v>
      </c>
      <c r="AF10" s="25"/>
      <c r="AG10">
        <f t="shared" si="2"/>
        <v>130.54469510141649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1.27332</v>
      </c>
      <c r="E11">
        <f>GT_NG!S11</f>
        <v>2.1090287667331244</v>
      </c>
      <c r="F11">
        <f>GT_Spot!S11</f>
        <v>0</v>
      </c>
      <c r="G11">
        <f>PPCL_NG!S11</f>
        <v>37.69</v>
      </c>
      <c r="H11">
        <f>PPCL_Spot!S11</f>
        <v>8.1300000000000008</v>
      </c>
      <c r="I11">
        <f>Bawana_NG!S11</f>
        <v>18.779221489864447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-53</v>
      </c>
      <c r="AA11" s="76">
        <f>STOA!K11</f>
        <v>162.38000000000002</v>
      </c>
      <c r="AB11" s="76">
        <f>-STOA!Q11</f>
        <v>0</v>
      </c>
      <c r="AC11">
        <f t="shared" si="0"/>
        <v>2.7482683317447703</v>
      </c>
      <c r="AD11">
        <f t="shared" si="1"/>
        <v>131.61330192485281</v>
      </c>
      <c r="AE11">
        <f>'IDT-1'!E11</f>
        <v>0</v>
      </c>
      <c r="AF11" s="25"/>
      <c r="AG11">
        <f t="shared" si="2"/>
        <v>131.61330192485281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-43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1.27332</v>
      </c>
      <c r="E12">
        <f>GT_NG!S12</f>
        <v>2.1090287667331244</v>
      </c>
      <c r="F12">
        <f>GT_Spot!S12</f>
        <v>0</v>
      </c>
      <c r="G12">
        <f>PPCL_NG!S12</f>
        <v>37.69</v>
      </c>
      <c r="H12">
        <f>PPCL_Spot!S12</f>
        <v>8.1300000000000008</v>
      </c>
      <c r="I12">
        <f>Bawana_NG!S12</f>
        <v>18.77926706474652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-54</v>
      </c>
      <c r="AA12" s="76">
        <f>STOA!K12</f>
        <v>162.38000000000002</v>
      </c>
      <c r="AB12" s="76">
        <f>-STOA!Q12</f>
        <v>0</v>
      </c>
      <c r="AC12">
        <f t="shared" si="0"/>
        <v>2.7652110300235577</v>
      </c>
      <c r="AD12">
        <f t="shared" si="1"/>
        <v>129.59640480145612</v>
      </c>
      <c r="AE12">
        <f>'IDT-1'!E12</f>
        <v>0</v>
      </c>
      <c r="AF12" s="25"/>
      <c r="AG12">
        <f t="shared" si="2"/>
        <v>129.59640480145612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-44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1.27332</v>
      </c>
      <c r="E13">
        <f>GT_NG!S13</f>
        <v>2.1090287667331244</v>
      </c>
      <c r="F13">
        <f>GT_Spot!S13</f>
        <v>0</v>
      </c>
      <c r="G13">
        <f>PPCL_NG!S13</f>
        <v>37.69</v>
      </c>
      <c r="H13">
        <f>PPCL_Spot!S13</f>
        <v>8.1300000000000008</v>
      </c>
      <c r="I13">
        <f>Bawana_NG!S13</f>
        <v>18.779252477809184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-56</v>
      </c>
      <c r="AA13" s="76">
        <f>STOA!K13</f>
        <v>162.38000000000002</v>
      </c>
      <c r="AB13" s="76">
        <f>-STOA!Q13</f>
        <v>0</v>
      </c>
      <c r="AC13">
        <f t="shared" si="0"/>
        <v>2.7821532229430619</v>
      </c>
      <c r="AD13">
        <f t="shared" si="1"/>
        <v>127.57944802159926</v>
      </c>
      <c r="AE13">
        <f>'IDT-1'!E13</f>
        <v>0</v>
      </c>
      <c r="AF13" s="25"/>
      <c r="AG13">
        <f t="shared" si="2"/>
        <v>127.57944802159926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-44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1.27332</v>
      </c>
      <c r="E14">
        <f>GT_NG!S14</f>
        <v>2.1090287667331244</v>
      </c>
      <c r="F14">
        <f>GT_Spot!S14</f>
        <v>0</v>
      </c>
      <c r="G14">
        <f>PPCL_NG!S14</f>
        <v>37.69</v>
      </c>
      <c r="H14">
        <f>PPCL_Spot!S14</f>
        <v>8.1300000000000008</v>
      </c>
      <c r="I14">
        <f>Bawana_NG!S14</f>
        <v>18.77926706474652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-56</v>
      </c>
      <c r="AA14" s="76">
        <f>STOA!K14</f>
        <v>162.38000000000002</v>
      </c>
      <c r="AB14" s="76">
        <f>-STOA!Q14</f>
        <v>0</v>
      </c>
      <c r="AC14">
        <f t="shared" si="0"/>
        <v>2.7821533454733358</v>
      </c>
      <c r="AD14">
        <f t="shared" si="1"/>
        <v>127.57946248600634</v>
      </c>
      <c r="AE14">
        <f>'IDT-1'!E14</f>
        <v>0</v>
      </c>
      <c r="AF14" s="25"/>
      <c r="AG14">
        <f t="shared" si="2"/>
        <v>127.57946248600634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-44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1.27332</v>
      </c>
      <c r="E15">
        <f>GT_NG!S15</f>
        <v>2.1090287667331244</v>
      </c>
      <c r="F15">
        <f>GT_Spot!S15</f>
        <v>0</v>
      </c>
      <c r="G15">
        <f>PPCL_NG!S15</f>
        <v>37.69</v>
      </c>
      <c r="H15">
        <f>PPCL_Spot!S15</f>
        <v>8.4330117899249739</v>
      </c>
      <c r="I15">
        <f>Bawana_NG!S15</f>
        <v>18.779187821649444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-57</v>
      </c>
      <c r="AA15" s="76">
        <f>STOA!K15</f>
        <v>162.38000000000002</v>
      </c>
      <c r="AB15" s="76">
        <f>-STOA!Q15</f>
        <v>0</v>
      </c>
      <c r="AC15">
        <f t="shared" si="0"/>
        <v>2.7931691365915792</v>
      </c>
      <c r="AD15">
        <f t="shared" si="1"/>
        <v>126.87137924171599</v>
      </c>
      <c r="AE15">
        <f>'IDT-1'!E15</f>
        <v>0</v>
      </c>
      <c r="AF15" s="25"/>
      <c r="AG15">
        <f t="shared" si="2"/>
        <v>126.87137924171599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-44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1.27332</v>
      </c>
      <c r="E16">
        <f>GT_NG!S16</f>
        <v>2.1090287667331244</v>
      </c>
      <c r="F16">
        <f>GT_Spot!S16</f>
        <v>0</v>
      </c>
      <c r="G16">
        <f>PPCL_NG!S16</f>
        <v>37.69</v>
      </c>
      <c r="H16">
        <f>PPCL_Spot!S16</f>
        <v>8.4330117899249739</v>
      </c>
      <c r="I16">
        <f>Bawana_NG!S16</f>
        <v>18.889134399486782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-58</v>
      </c>
      <c r="AA16" s="76">
        <f>STOA!K16</f>
        <v>162.38000000000002</v>
      </c>
      <c r="AB16" s="76">
        <f>-STOA!Q16</f>
        <v>0</v>
      </c>
      <c r="AC16">
        <f t="shared" si="0"/>
        <v>2.7940926878454131</v>
      </c>
      <c r="AD16">
        <f t="shared" si="1"/>
        <v>126.9804022682995</v>
      </c>
      <c r="AE16">
        <f>'IDT-1'!E16</f>
        <v>0</v>
      </c>
      <c r="AF16" s="25"/>
      <c r="AG16">
        <f t="shared" si="2"/>
        <v>126.9804022682995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-43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1.27332</v>
      </c>
      <c r="E17">
        <f>GT_NG!S17</f>
        <v>2.1090287667331244</v>
      </c>
      <c r="F17">
        <f>GT_Spot!S17</f>
        <v>0</v>
      </c>
      <c r="G17">
        <f>PPCL_NG!S17</f>
        <v>37.69</v>
      </c>
      <c r="H17">
        <f>PPCL_Spot!S17</f>
        <v>8.4330117899249739</v>
      </c>
      <c r="I17">
        <f>Bawana_NG!S17</f>
        <v>19.638182995651768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-60</v>
      </c>
      <c r="AA17" s="76">
        <f>STOA!K17</f>
        <v>162.38000000000002</v>
      </c>
      <c r="AB17" s="76">
        <f>-STOA!Q17</f>
        <v>0</v>
      </c>
      <c r="AC17">
        <f t="shared" si="0"/>
        <v>2.834269326952755</v>
      </c>
      <c r="AD17">
        <f t="shared" si="1"/>
        <v>123.68927422535714</v>
      </c>
      <c r="AE17">
        <f>'IDT-1'!E17</f>
        <v>0</v>
      </c>
      <c r="AF17" s="25"/>
      <c r="AG17">
        <f t="shared" si="2"/>
        <v>123.68927422535714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1.27332</v>
      </c>
      <c r="E18">
        <f>GT_NG!S18</f>
        <v>2.1090287667331244</v>
      </c>
      <c r="F18">
        <f>GT_Spot!S18</f>
        <v>0</v>
      </c>
      <c r="G18">
        <f>PPCL_NG!S18</f>
        <v>37.69</v>
      </c>
      <c r="H18">
        <f>PPCL_Spot!S18</f>
        <v>8.4330117899249739</v>
      </c>
      <c r="I18">
        <f>Bawana_NG!S18</f>
        <v>19.638182995651768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-66</v>
      </c>
      <c r="AA18" s="76">
        <f>STOA!K18</f>
        <v>162.38000000000002</v>
      </c>
      <c r="AB18" s="76">
        <f>-STOA!Q18</f>
        <v>0</v>
      </c>
      <c r="AC18">
        <f t="shared" si="0"/>
        <v>2.8850962733020893</v>
      </c>
      <c r="AD18">
        <f t="shared" si="1"/>
        <v>117.63844727900781</v>
      </c>
      <c r="AE18">
        <f>'IDT-1'!E18</f>
        <v>0</v>
      </c>
      <c r="AF18" s="25"/>
      <c r="AG18">
        <f t="shared" si="2"/>
        <v>117.63844727900781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1.27332</v>
      </c>
      <c r="E19">
        <f>GT_NG!S19</f>
        <v>2.1090287667331244</v>
      </c>
      <c r="F19">
        <f>GT_Spot!S19</f>
        <v>0</v>
      </c>
      <c r="G19">
        <f>PPCL_NG!S19</f>
        <v>37.69</v>
      </c>
      <c r="H19">
        <f>PPCL_Spot!S19</f>
        <v>8.4330117899249739</v>
      </c>
      <c r="I19">
        <f>Bawana_NG!S19</f>
        <v>19.638182995651768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-64</v>
      </c>
      <c r="AA19" s="76">
        <f>STOA!K19</f>
        <v>162.38000000000002</v>
      </c>
      <c r="AB19" s="76">
        <f>-STOA!Q19</f>
        <v>0</v>
      </c>
      <c r="AC19">
        <f t="shared" si="0"/>
        <v>2.8766251155772</v>
      </c>
      <c r="AD19">
        <f t="shared" si="1"/>
        <v>118.64691843673269</v>
      </c>
      <c r="AE19">
        <f>'IDT-1'!E19</f>
        <v>0</v>
      </c>
      <c r="AF19" s="25"/>
      <c r="AG19">
        <f t="shared" si="2"/>
        <v>118.64691843673269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-46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1.27332</v>
      </c>
      <c r="E20">
        <f>GT_NG!S20</f>
        <v>2.1090287667331244</v>
      </c>
      <c r="F20">
        <f>GT_Spot!S20</f>
        <v>0</v>
      </c>
      <c r="G20">
        <f>PPCL_NG!S20</f>
        <v>37.69</v>
      </c>
      <c r="H20">
        <f>PPCL_Spot!S20</f>
        <v>8.4330117899249739</v>
      </c>
      <c r="I20">
        <f>Bawana_NG!S20</f>
        <v>19.638182995651768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-61</v>
      </c>
      <c r="AA20" s="76">
        <f>STOA!K20</f>
        <v>162.38000000000002</v>
      </c>
      <c r="AB20" s="76">
        <f>-STOA!Q20</f>
        <v>0</v>
      </c>
      <c r="AC20">
        <f t="shared" si="0"/>
        <v>2.8681539578523108</v>
      </c>
      <c r="AD20">
        <f t="shared" si="1"/>
        <v>119.65538959445757</v>
      </c>
      <c r="AE20">
        <f>'IDT-1'!E20</f>
        <v>0</v>
      </c>
      <c r="AF20" s="25"/>
      <c r="AG20">
        <f t="shared" si="2"/>
        <v>119.65538959445757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-48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1.27332</v>
      </c>
      <c r="E21">
        <f>GT_NG!S21</f>
        <v>2.1090287667331244</v>
      </c>
      <c r="F21">
        <f>GT_Spot!S21</f>
        <v>0</v>
      </c>
      <c r="G21">
        <f>PPCL_NG!S21</f>
        <v>37.69</v>
      </c>
      <c r="H21">
        <f>PPCL_Spot!S21</f>
        <v>8.4330117899249739</v>
      </c>
      <c r="I21">
        <f>Bawana_NG!S21</f>
        <v>19.638182995651768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-60</v>
      </c>
      <c r="AA21" s="76">
        <f>STOA!K21</f>
        <v>162.38000000000002</v>
      </c>
      <c r="AB21" s="76">
        <f>-STOA!Q21</f>
        <v>0</v>
      </c>
      <c r="AC21">
        <f t="shared" si="0"/>
        <v>2.8512116424025331</v>
      </c>
      <c r="AD21">
        <f t="shared" si="1"/>
        <v>121.67233190990736</v>
      </c>
      <c r="AE21">
        <f>'IDT-1'!E21</f>
        <v>0</v>
      </c>
      <c r="AF21" s="25"/>
      <c r="AG21">
        <f t="shared" si="2"/>
        <v>121.67233190990736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-47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1.27332</v>
      </c>
      <c r="E22">
        <f>GT_NG!S22</f>
        <v>2.1090287667331244</v>
      </c>
      <c r="F22">
        <f>GT_Spot!S22</f>
        <v>0</v>
      </c>
      <c r="G22">
        <f>PPCL_NG!S22</f>
        <v>37.69</v>
      </c>
      <c r="H22">
        <f>PPCL_Spot!S22</f>
        <v>8.4330117899249739</v>
      </c>
      <c r="I22">
        <f>Bawana_NG!S22</f>
        <v>19.638182995651768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-60</v>
      </c>
      <c r="AA22" s="76">
        <f>STOA!K22</f>
        <v>162.38000000000002</v>
      </c>
      <c r="AB22" s="76">
        <f>-STOA!Q22</f>
        <v>0</v>
      </c>
      <c r="AC22">
        <f t="shared" si="0"/>
        <v>2.8512116424025331</v>
      </c>
      <c r="AD22">
        <f t="shared" si="1"/>
        <v>121.67233190990736</v>
      </c>
      <c r="AE22">
        <f>'IDT-1'!E22</f>
        <v>0</v>
      </c>
      <c r="AF22" s="25"/>
      <c r="AG22">
        <f t="shared" si="2"/>
        <v>121.67233190990736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-47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1.27332</v>
      </c>
      <c r="E23">
        <f>GT_NG!S23</f>
        <v>2.1090287667331244</v>
      </c>
      <c r="F23">
        <f>GT_Spot!S23</f>
        <v>0</v>
      </c>
      <c r="G23">
        <f>PPCL_NG!S23</f>
        <v>37.69</v>
      </c>
      <c r="H23">
        <f>PPCL_Spot!S23</f>
        <v>8.4330117899249739</v>
      </c>
      <c r="I23">
        <f>Bawana_NG!S23</f>
        <v>19.638182995651768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-57</v>
      </c>
      <c r="AA23" s="76">
        <f>STOA!K23</f>
        <v>162.38000000000002</v>
      </c>
      <c r="AB23" s="76">
        <f>-STOA!Q23</f>
        <v>0</v>
      </c>
      <c r="AC23">
        <f t="shared" si="0"/>
        <v>2.8173270115029765</v>
      </c>
      <c r="AD23">
        <f t="shared" si="1"/>
        <v>125.70621654080691</v>
      </c>
      <c r="AE23">
        <f>'IDT-1'!E23</f>
        <v>0</v>
      </c>
      <c r="AF23" s="25"/>
      <c r="AG23">
        <f t="shared" si="2"/>
        <v>125.70621654080691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-46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1.27332</v>
      </c>
      <c r="E24">
        <f>GT_NG!S24</f>
        <v>2.1090287667331244</v>
      </c>
      <c r="F24">
        <f>GT_Spot!S24</f>
        <v>0</v>
      </c>
      <c r="G24">
        <f>PPCL_NG!S24</f>
        <v>37.69</v>
      </c>
      <c r="H24">
        <f>PPCL_Spot!S24</f>
        <v>8.4330117899249739</v>
      </c>
      <c r="I24">
        <f>Bawana_NG!S24</f>
        <v>19.638182995651768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-55</v>
      </c>
      <c r="AA24" s="76">
        <f>STOA!K24</f>
        <v>162.38000000000002</v>
      </c>
      <c r="AB24" s="76">
        <f>-STOA!Q24</f>
        <v>0</v>
      </c>
      <c r="AC24">
        <f t="shared" si="0"/>
        <v>2.8003846960531984</v>
      </c>
      <c r="AD24">
        <f t="shared" si="1"/>
        <v>127.72315885625669</v>
      </c>
      <c r="AE24">
        <f>'IDT-1'!E24</f>
        <v>0</v>
      </c>
      <c r="AF24" s="25"/>
      <c r="AG24">
        <f t="shared" si="2"/>
        <v>127.72315885625669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-46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1.27332</v>
      </c>
      <c r="E25">
        <f>GT_NG!S25</f>
        <v>2.1090287667331244</v>
      </c>
      <c r="F25">
        <f>GT_Spot!S25</f>
        <v>0</v>
      </c>
      <c r="G25">
        <f>PPCL_NG!S25</f>
        <v>37.69</v>
      </c>
      <c r="H25">
        <f>PPCL_Spot!S25</f>
        <v>8.4330117899249739</v>
      </c>
      <c r="I25">
        <f>Bawana_NG!S25</f>
        <v>19.638182995651768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-55</v>
      </c>
      <c r="AA25" s="76">
        <f>STOA!K25</f>
        <v>162.38000000000002</v>
      </c>
      <c r="AB25" s="76">
        <f>-STOA!Q25</f>
        <v>0</v>
      </c>
      <c r="AC25">
        <f t="shared" si="0"/>
        <v>2.7919135383283096</v>
      </c>
      <c r="AD25">
        <f t="shared" si="1"/>
        <v>128.73163001398157</v>
      </c>
      <c r="AE25">
        <f>'IDT-1'!E25</f>
        <v>0</v>
      </c>
      <c r="AF25" s="25"/>
      <c r="AG25">
        <f t="shared" si="2"/>
        <v>128.73163001398157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1.27332</v>
      </c>
      <c r="E26">
        <f>GT_NG!S26</f>
        <v>2.1090287667331244</v>
      </c>
      <c r="F26">
        <f>GT_Spot!S26</f>
        <v>0</v>
      </c>
      <c r="G26">
        <f>PPCL_NG!S26</f>
        <v>37.69</v>
      </c>
      <c r="H26">
        <f>PPCL_Spot!S26</f>
        <v>8.4330117899249739</v>
      </c>
      <c r="I26">
        <f>Bawana_NG!S26</f>
        <v>19.638182995651768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-56</v>
      </c>
      <c r="AA26" s="76">
        <f>STOA!K26</f>
        <v>162.38000000000002</v>
      </c>
      <c r="AB26" s="76">
        <f>-STOA!Q26</f>
        <v>0</v>
      </c>
      <c r="AC26">
        <f t="shared" si="0"/>
        <v>2.8257981692278662</v>
      </c>
      <c r="AD26">
        <f t="shared" si="1"/>
        <v>124.69774538308202</v>
      </c>
      <c r="AE26">
        <f>'IDT-1'!E26</f>
        <v>0</v>
      </c>
      <c r="AF26" s="25"/>
      <c r="AG26">
        <f t="shared" si="2"/>
        <v>124.69774538308202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-48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1.27332</v>
      </c>
      <c r="E27">
        <f>GT_NG!S27</f>
        <v>2.1090287667331244</v>
      </c>
      <c r="F27">
        <f>GT_Spot!S27</f>
        <v>0</v>
      </c>
      <c r="G27">
        <f>PPCL_NG!S27</f>
        <v>37.69</v>
      </c>
      <c r="H27">
        <f>PPCL_Spot!S27</f>
        <v>9.0330110036678892</v>
      </c>
      <c r="I27">
        <f>Bawana_NG!S27</f>
        <v>19.638182995651768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-56</v>
      </c>
      <c r="AA27" s="76">
        <f>STOA!K27</f>
        <v>162.38000000000002</v>
      </c>
      <c r="AB27" s="76">
        <f>-STOA!Q27</f>
        <v>0</v>
      </c>
      <c r="AC27">
        <f t="shared" si="0"/>
        <v>2.8223670048984171</v>
      </c>
      <c r="AD27">
        <f t="shared" si="1"/>
        <v>126.30117576115438</v>
      </c>
      <c r="AE27">
        <f>'IDT-1'!E27</f>
        <v>0</v>
      </c>
      <c r="AF27" s="25"/>
      <c r="AG27">
        <f t="shared" si="2"/>
        <v>126.30117576115438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-47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1.27332</v>
      </c>
      <c r="E28">
        <f>GT_NG!S28</f>
        <v>2.1090287667331244</v>
      </c>
      <c r="F28">
        <f>GT_Spot!S28</f>
        <v>0</v>
      </c>
      <c r="G28">
        <f>PPCL_NG!S28</f>
        <v>37.69</v>
      </c>
      <c r="H28">
        <f>PPCL_Spot!S28</f>
        <v>9.0330110036678892</v>
      </c>
      <c r="I28">
        <f>Bawana_NG!S28</f>
        <v>19.638182995651768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-54</v>
      </c>
      <c r="AA28" s="76">
        <f>STOA!K28</f>
        <v>162.38000000000002</v>
      </c>
      <c r="AB28" s="76">
        <f>-STOA!Q28</f>
        <v>0</v>
      </c>
      <c r="AC28">
        <f t="shared" si="0"/>
        <v>2.805424689448639</v>
      </c>
      <c r="AD28">
        <f t="shared" si="1"/>
        <v>128.31811807660415</v>
      </c>
      <c r="AE28">
        <f>'IDT-1'!E28</f>
        <v>0</v>
      </c>
      <c r="AF28" s="25"/>
      <c r="AG28">
        <f t="shared" si="2"/>
        <v>128.31811807660415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-47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1.27332</v>
      </c>
      <c r="E29">
        <f>GT_NG!S29</f>
        <v>2.1090287667331244</v>
      </c>
      <c r="F29">
        <f>GT_Spot!S29</f>
        <v>0</v>
      </c>
      <c r="G29">
        <f>PPCL_NG!S29</f>
        <v>37.69</v>
      </c>
      <c r="H29">
        <f>PPCL_Spot!S29</f>
        <v>9.0330110036678892</v>
      </c>
      <c r="I29">
        <f>Bawana_NG!S29</f>
        <v>19.638182995651768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-48</v>
      </c>
      <c r="AA29" s="76">
        <f>STOA!K29</f>
        <v>162.38000000000002</v>
      </c>
      <c r="AB29" s="76">
        <f>-STOA!Q29</f>
        <v>0</v>
      </c>
      <c r="AC29">
        <f t="shared" si="0"/>
        <v>2.7376554276495266</v>
      </c>
      <c r="AD29">
        <f t="shared" si="1"/>
        <v>136.38588733840328</v>
      </c>
      <c r="AE29">
        <f>'IDT-1'!E29</f>
        <v>0</v>
      </c>
      <c r="AF29" s="25"/>
      <c r="AG29">
        <f t="shared" si="2"/>
        <v>136.38588733840328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1.27332</v>
      </c>
      <c r="E30">
        <f>GT_NG!S30</f>
        <v>2.1090287667331244</v>
      </c>
      <c r="F30">
        <f>GT_Spot!S30</f>
        <v>0</v>
      </c>
      <c r="G30">
        <f>PPCL_NG!S30</f>
        <v>37.69</v>
      </c>
      <c r="H30">
        <f>PPCL_Spot!S30</f>
        <v>9.0330110036678892</v>
      </c>
      <c r="I30">
        <f>Bawana_NG!S30</f>
        <v>19.638182995651768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-41</v>
      </c>
      <c r="AA30" s="76">
        <f>STOA!K30</f>
        <v>162.38000000000002</v>
      </c>
      <c r="AB30" s="76">
        <f>-STOA!Q30</f>
        <v>0</v>
      </c>
      <c r="AC30">
        <f t="shared" si="0"/>
        <v>2.7207131121997481</v>
      </c>
      <c r="AD30">
        <f t="shared" si="1"/>
        <v>138.40282965385305</v>
      </c>
      <c r="AE30">
        <f>'IDT-1'!E30</f>
        <v>0</v>
      </c>
      <c r="AF30" s="25"/>
      <c r="AG30">
        <f t="shared" si="2"/>
        <v>138.40282965385305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-50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1.27332</v>
      </c>
      <c r="E31">
        <f>GT_NG!S31</f>
        <v>2.1090287667331244</v>
      </c>
      <c r="F31">
        <f>GT_Spot!S31</f>
        <v>0</v>
      </c>
      <c r="G31">
        <f>PPCL_NG!S31</f>
        <v>37.69</v>
      </c>
      <c r="H31">
        <f>PPCL_Spot!S31</f>
        <v>8.4330117899249739</v>
      </c>
      <c r="I31">
        <f>Bawana_NG!S31</f>
        <v>19.638182995651768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-35</v>
      </c>
      <c r="AA31" s="76">
        <f>STOA!K31</f>
        <v>162.38000000000002</v>
      </c>
      <c r="AB31" s="76">
        <f>-STOA!Q31</f>
        <v>0</v>
      </c>
      <c r="AC31">
        <f t="shared" si="0"/>
        <v>2.6648461724549737</v>
      </c>
      <c r="AD31">
        <f t="shared" si="1"/>
        <v>143.8586973798549</v>
      </c>
      <c r="AE31">
        <f>'IDT-1'!E31</f>
        <v>0</v>
      </c>
      <c r="AF31" s="25"/>
      <c r="AG31">
        <f t="shared" si="2"/>
        <v>143.8586973798549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-50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1.27332</v>
      </c>
      <c r="E32">
        <f>GT_NG!S32</f>
        <v>2.1090287667331244</v>
      </c>
      <c r="F32">
        <f>GT_Spot!S32</f>
        <v>0</v>
      </c>
      <c r="G32">
        <f>PPCL_NG!S32</f>
        <v>37.69</v>
      </c>
      <c r="H32">
        <f>PPCL_Spot!S32</f>
        <v>8.4330117899249739</v>
      </c>
      <c r="I32">
        <f>Bawana_NG!S32</f>
        <v>19.638182995651768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-28</v>
      </c>
      <c r="AA32" s="76">
        <f>STOA!K32</f>
        <v>162.38000000000002</v>
      </c>
      <c r="AB32" s="76">
        <f>-STOA!Q32</f>
        <v>0</v>
      </c>
      <c r="AC32">
        <f t="shared" si="0"/>
        <v>2.5886057529309721</v>
      </c>
      <c r="AD32">
        <f t="shared" si="1"/>
        <v>152.93493779937893</v>
      </c>
      <c r="AE32">
        <f>'IDT-1'!E32</f>
        <v>0</v>
      </c>
      <c r="AF32" s="25"/>
      <c r="AG32">
        <f t="shared" si="2"/>
        <v>152.93493779937893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-48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1.27332</v>
      </c>
      <c r="E33">
        <f>GT_NG!S33</f>
        <v>2.1090287667331244</v>
      </c>
      <c r="F33">
        <f>GT_Spot!S33</f>
        <v>0</v>
      </c>
      <c r="G33">
        <f>PPCL_NG!S33</f>
        <v>37.69</v>
      </c>
      <c r="H33">
        <f>PPCL_Spot!S33</f>
        <v>8.4330117899249739</v>
      </c>
      <c r="I33">
        <f>Bawana_NG!S33</f>
        <v>19.638182995651768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-20</v>
      </c>
      <c r="AA33" s="76">
        <f>STOA!K33</f>
        <v>162.38000000000002</v>
      </c>
      <c r="AB33" s="76">
        <f>-STOA!Q33</f>
        <v>0</v>
      </c>
      <c r="AC33">
        <f t="shared" si="0"/>
        <v>2.4276537561580795</v>
      </c>
      <c r="AD33">
        <f t="shared" si="1"/>
        <v>172.09588979615182</v>
      </c>
      <c r="AE33">
        <f>'IDT-1'!E33</f>
        <v>0</v>
      </c>
      <c r="AF33" s="25"/>
      <c r="AG33">
        <f t="shared" si="2"/>
        <v>172.09588979615182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-37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1.27332</v>
      </c>
      <c r="E34">
        <f>GT_NG!S34</f>
        <v>2.1090287667331244</v>
      </c>
      <c r="F34">
        <f>GT_Spot!S34</f>
        <v>0</v>
      </c>
      <c r="G34">
        <f>PPCL_NG!S34</f>
        <v>37.69</v>
      </c>
      <c r="H34">
        <f>PPCL_Spot!S34</f>
        <v>8.4330117899249739</v>
      </c>
      <c r="I34">
        <f>Bawana_NG!S34</f>
        <v>19.638182995651768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-10</v>
      </c>
      <c r="AA34" s="76">
        <f>STOA!K34</f>
        <v>162.38000000000002</v>
      </c>
      <c r="AB34" s="76">
        <f>-STOA!Q34</f>
        <v>0</v>
      </c>
      <c r="AC34">
        <f t="shared" si="0"/>
        <v>2.42765375615808</v>
      </c>
      <c r="AD34">
        <f t="shared" si="1"/>
        <v>172.09588979615179</v>
      </c>
      <c r="AE34">
        <f>'IDT-1'!E34</f>
        <v>0</v>
      </c>
      <c r="AF34" s="25"/>
      <c r="AG34">
        <f t="shared" si="2"/>
        <v>172.09588979615179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-47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1.27332</v>
      </c>
      <c r="E35">
        <f>GT_NG!S35</f>
        <v>2.1090287667331244</v>
      </c>
      <c r="F35">
        <f>GT_Spot!S35</f>
        <v>0</v>
      </c>
      <c r="G35">
        <f>PPCL_NG!S35</f>
        <v>37.69</v>
      </c>
      <c r="H35">
        <f>PPCL_Spot!S35</f>
        <v>8.4330117899249739</v>
      </c>
      <c r="I35">
        <f>Bawana_NG!S35</f>
        <v>19.638182995651768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162.38000000000002</v>
      </c>
      <c r="AB35" s="76">
        <f>-STOA!Q35</f>
        <v>0</v>
      </c>
      <c r="AC35">
        <f t="shared" si="0"/>
        <v>2.325999863459411</v>
      </c>
      <c r="AD35">
        <f t="shared" si="1"/>
        <v>184.19754368885049</v>
      </c>
      <c r="AE35">
        <f>'IDT-1'!E35</f>
        <v>0</v>
      </c>
      <c r="AF35" s="25"/>
      <c r="AG35">
        <f t="shared" si="2"/>
        <v>184.19754368885049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1.27332</v>
      </c>
      <c r="E36">
        <f>GT_NG!S36</f>
        <v>2.1090287667331244</v>
      </c>
      <c r="F36">
        <f>GT_Spot!S36</f>
        <v>0</v>
      </c>
      <c r="G36">
        <f>PPCL_NG!S36</f>
        <v>37.69</v>
      </c>
      <c r="H36">
        <f>PPCL_Spot!S36</f>
        <v>8.4330117899249739</v>
      </c>
      <c r="I36">
        <f>Bawana_NG!S36</f>
        <v>19.638182995651768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162.38000000000002</v>
      </c>
      <c r="AB36" s="76">
        <f>-STOA!Q36</f>
        <v>0</v>
      </c>
      <c r="AC36">
        <f t="shared" si="0"/>
        <v>2.1819901821362966</v>
      </c>
      <c r="AD36">
        <f t="shared" si="1"/>
        <v>201.34155337017359</v>
      </c>
      <c r="AE36">
        <f>'IDT-1'!E36</f>
        <v>0</v>
      </c>
      <c r="AF36" s="25"/>
      <c r="AG36">
        <f t="shared" si="2"/>
        <v>201.34155337017359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-28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2.1090287667331244</v>
      </c>
      <c r="F37">
        <f>GT_Spot!S37</f>
        <v>0</v>
      </c>
      <c r="G37">
        <f>PPCL_NG!S37</f>
        <v>37.69</v>
      </c>
      <c r="H37">
        <f>PPCL_Spot!S37</f>
        <v>8.4330117899249739</v>
      </c>
      <c r="I37">
        <f>Bawana_NG!S37</f>
        <v>19.638182995651768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162.38000000000002</v>
      </c>
      <c r="AB37" s="76">
        <f>-STOA!Q37</f>
        <v>0</v>
      </c>
      <c r="AC37">
        <f t="shared" si="0"/>
        <v>1.9451243578394031</v>
      </c>
      <c r="AD37">
        <f t="shared" si="1"/>
        <v>229.61729919447049</v>
      </c>
      <c r="AE37">
        <f>'IDT-1'!E37</f>
        <v>0</v>
      </c>
      <c r="AF37" s="25"/>
      <c r="AG37">
        <f t="shared" si="2"/>
        <v>229.61729919447049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2.1090287667331244</v>
      </c>
      <c r="F38">
        <f>GT_Spot!S38</f>
        <v>0</v>
      </c>
      <c r="G38">
        <f>PPCL_NG!S38</f>
        <v>37.69</v>
      </c>
      <c r="H38">
        <f>PPCL_Spot!S38</f>
        <v>8.4330117899249739</v>
      </c>
      <c r="I38">
        <f>Bawana_NG!S38</f>
        <v>19.638182995651768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162.38000000000002</v>
      </c>
      <c r="AB38" s="76">
        <f>-STOA!Q38</f>
        <v>0</v>
      </c>
      <c r="AC38">
        <f t="shared" si="0"/>
        <v>1.9451243578394031</v>
      </c>
      <c r="AD38">
        <f t="shared" si="1"/>
        <v>229.61729919447049</v>
      </c>
      <c r="AE38">
        <f>'IDT-1'!E38</f>
        <v>0</v>
      </c>
      <c r="AF38" s="25"/>
      <c r="AG38">
        <f t="shared" si="2"/>
        <v>229.61729919447049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2.0912560524067216</v>
      </c>
      <c r="F39">
        <f>GT_Spot!S39</f>
        <v>0</v>
      </c>
      <c r="G39">
        <f>PPCL_NG!S39</f>
        <v>37.69</v>
      </c>
      <c r="H39">
        <f>PPCL_Spot!S39</f>
        <v>8.4330117899249739</v>
      </c>
      <c r="I39">
        <f>Bawana_NG!S39</f>
        <v>19.649090909090905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215.73</v>
      </c>
      <c r="AB39" s="76">
        <f>-STOA!Q39</f>
        <v>0</v>
      </c>
      <c r="AC39">
        <f t="shared" si="0"/>
        <v>2.6896972138830666</v>
      </c>
      <c r="AD39">
        <f t="shared" si="1"/>
        <v>247.2158615375395</v>
      </c>
      <c r="AE39">
        <f>'IDT-1'!E39</f>
        <v>0</v>
      </c>
      <c r="AF39" s="25"/>
      <c r="AG39">
        <f t="shared" si="2"/>
        <v>247.2158615375395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-35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2.0912560524067216</v>
      </c>
      <c r="F40">
        <f>GT_Spot!S40</f>
        <v>0</v>
      </c>
      <c r="G40">
        <f>PPCL_NG!S40</f>
        <v>37.69</v>
      </c>
      <c r="H40">
        <f>PPCL_Spot!S40</f>
        <v>8.4330117899249739</v>
      </c>
      <c r="I40">
        <f>Bawana_NG!S40</f>
        <v>19.649090909090905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215.73</v>
      </c>
      <c r="AB40" s="76">
        <f>-STOA!Q40</f>
        <v>0</v>
      </c>
      <c r="AC40">
        <f t="shared" si="0"/>
        <v>2.5626298480097307</v>
      </c>
      <c r="AD40">
        <f t="shared" si="1"/>
        <v>262.34292890341283</v>
      </c>
      <c r="AE40">
        <f>'IDT-1'!E40</f>
        <v>0</v>
      </c>
      <c r="AF40" s="25"/>
      <c r="AG40">
        <f t="shared" si="2"/>
        <v>262.34292890341283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-20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2.0912560524067216</v>
      </c>
      <c r="F41">
        <f>GT_Spot!S41</f>
        <v>0</v>
      </c>
      <c r="G41">
        <f>PPCL_NG!S41</f>
        <v>37.69</v>
      </c>
      <c r="H41">
        <f>PPCL_Spot!S41</f>
        <v>8.4330117899249739</v>
      </c>
      <c r="I41">
        <f>Bawana_NG!S41</f>
        <v>19.649090909090905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215.73</v>
      </c>
      <c r="AB41" s="76">
        <f>-STOA!Q41</f>
        <v>0</v>
      </c>
      <c r="AC41">
        <f t="shared" si="0"/>
        <v>2.4779182707608403</v>
      </c>
      <c r="AD41">
        <f t="shared" si="1"/>
        <v>272.42764048066175</v>
      </c>
      <c r="AE41">
        <f>'IDT-1'!E41</f>
        <v>0</v>
      </c>
      <c r="AF41" s="25"/>
      <c r="AG41">
        <f t="shared" si="2"/>
        <v>272.42764048066175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2.0912560524067216</v>
      </c>
      <c r="F42">
        <f>GT_Spot!S42</f>
        <v>0</v>
      </c>
      <c r="G42">
        <f>PPCL_NG!S42</f>
        <v>37.69</v>
      </c>
      <c r="H42">
        <f>PPCL_Spot!S42</f>
        <v>8.4330117899249739</v>
      </c>
      <c r="I42">
        <f>Bawana_NG!S42</f>
        <v>19.649090909090905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215.73</v>
      </c>
      <c r="AB42" s="76">
        <f>-STOA!Q42</f>
        <v>0</v>
      </c>
      <c r="AC42">
        <f t="shared" si="0"/>
        <v>2.5033317439355072</v>
      </c>
      <c r="AD42">
        <f t="shared" si="1"/>
        <v>269.40222700748706</v>
      </c>
      <c r="AE42">
        <f>'IDT-1'!E42</f>
        <v>0</v>
      </c>
      <c r="AF42" s="25"/>
      <c r="AG42">
        <f t="shared" si="2"/>
        <v>269.40222700748706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-13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2.0306565064478312</v>
      </c>
      <c r="F43">
        <f>GT_Spot!S43</f>
        <v>0</v>
      </c>
      <c r="G43">
        <f>PPCL_NG!S43</f>
        <v>37.69</v>
      </c>
      <c r="H43">
        <f>PPCL_Spot!S43</f>
        <v>7.4670131947221101</v>
      </c>
      <c r="I43">
        <f>Bawana_NG!S43</f>
        <v>19.649090909090905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215.73</v>
      </c>
      <c r="AB43" s="76">
        <f>-STOA!Q43</f>
        <v>0</v>
      </c>
      <c r="AC43">
        <f t="shared" si="0"/>
        <v>2.3845832691261908</v>
      </c>
      <c r="AD43">
        <f t="shared" si="1"/>
        <v>281.49437734113462</v>
      </c>
      <c r="AE43">
        <f>'IDT-1'!E43</f>
        <v>0</v>
      </c>
      <c r="AF43" s="25"/>
      <c r="AG43">
        <f t="shared" si="2"/>
        <v>281.49437734113462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2.0306565064478312</v>
      </c>
      <c r="F44">
        <f>GT_Spot!S44</f>
        <v>0</v>
      </c>
      <c r="G44">
        <f>PPCL_NG!S44</f>
        <v>37.69</v>
      </c>
      <c r="H44">
        <f>PPCL_Spot!S44</f>
        <v>7.4670131947221101</v>
      </c>
      <c r="I44">
        <f>Bawana_NG!S44</f>
        <v>19.649090909090905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215.73</v>
      </c>
      <c r="AB44" s="76">
        <f>-STOA!Q44</f>
        <v>0</v>
      </c>
      <c r="AC44">
        <f t="shared" si="0"/>
        <v>2.3845832691261908</v>
      </c>
      <c r="AD44">
        <f t="shared" si="1"/>
        <v>281.49437734113462</v>
      </c>
      <c r="AE44">
        <f>'IDT-1'!E44</f>
        <v>0</v>
      </c>
      <c r="AF44" s="25"/>
      <c r="AG44">
        <f t="shared" si="2"/>
        <v>281.49437734113462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2.0306565064478312</v>
      </c>
      <c r="F45">
        <f>GT_Spot!S45</f>
        <v>0</v>
      </c>
      <c r="G45">
        <f>PPCL_NG!S45</f>
        <v>37.69</v>
      </c>
      <c r="H45">
        <f>PPCL_Spot!S45</f>
        <v>7.4670131947221101</v>
      </c>
      <c r="I45">
        <f>Bawana_NG!S45</f>
        <v>19.649090909090905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215.73</v>
      </c>
      <c r="AB45" s="76">
        <f>-STOA!Q45</f>
        <v>0</v>
      </c>
      <c r="AC45">
        <f t="shared" si="0"/>
        <v>2.3845832691261908</v>
      </c>
      <c r="AD45">
        <f t="shared" si="1"/>
        <v>281.49437734113462</v>
      </c>
      <c r="AE45">
        <f>'IDT-1'!E45</f>
        <v>0</v>
      </c>
      <c r="AF45" s="25"/>
      <c r="AG45">
        <f t="shared" si="2"/>
        <v>281.49437734113462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2.0306565064478312</v>
      </c>
      <c r="F46">
        <f>GT_Spot!S46</f>
        <v>0</v>
      </c>
      <c r="G46">
        <f>PPCL_NG!S46</f>
        <v>37.69</v>
      </c>
      <c r="H46">
        <f>PPCL_Spot!S46</f>
        <v>7.4670131947221101</v>
      </c>
      <c r="I46">
        <f>Bawana_NG!S46</f>
        <v>19.649090909090905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215.73</v>
      </c>
      <c r="AB46" s="76">
        <f>-STOA!Q46</f>
        <v>0</v>
      </c>
      <c r="AC46">
        <f t="shared" si="0"/>
        <v>2.4742112691261906</v>
      </c>
      <c r="AD46">
        <f t="shared" si="1"/>
        <v>292.07474934113463</v>
      </c>
      <c r="AE46">
        <f>'IDT-1'!E46</f>
        <v>0</v>
      </c>
      <c r="AF46" s="25"/>
      <c r="AG46">
        <f t="shared" si="2"/>
        <v>292.07474934113463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10.67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1.9783172496984318</v>
      </c>
      <c r="F47">
        <f>GT_Spot!S47</f>
        <v>0</v>
      </c>
      <c r="G47">
        <f>PPCL_NG!S47</f>
        <v>37.69</v>
      </c>
      <c r="H47">
        <f>PPCL_Spot!S47</f>
        <v>7.4670131947221101</v>
      </c>
      <c r="I47">
        <f>Bawana_NG!S47</f>
        <v>19.649090909090905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215.73</v>
      </c>
      <c r="AB47" s="76">
        <f>-STOA!Q47</f>
        <v>0</v>
      </c>
      <c r="AC47">
        <f t="shared" si="0"/>
        <v>2.5308916193694961</v>
      </c>
      <c r="AD47">
        <f t="shared" si="1"/>
        <v>298.76572973414198</v>
      </c>
      <c r="AE47">
        <f>'IDT-1'!E47</f>
        <v>0</v>
      </c>
      <c r="AF47" s="25"/>
      <c r="AG47">
        <f t="shared" si="2"/>
        <v>298.76572973414198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17.47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1.9783172496984318</v>
      </c>
      <c r="F48">
        <f>GT_Spot!S48</f>
        <v>0</v>
      </c>
      <c r="G48">
        <f>PPCL_NG!S48</f>
        <v>37.69</v>
      </c>
      <c r="H48">
        <f>PPCL_Spot!S48</f>
        <v>7.4670131947221101</v>
      </c>
      <c r="I48">
        <f>Bawana_NG!S48</f>
        <v>19.649090909090905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215.73</v>
      </c>
      <c r="AB48" s="76">
        <f>-STOA!Q48</f>
        <v>0</v>
      </c>
      <c r="AC48">
        <f t="shared" si="0"/>
        <v>2.5308076193694959</v>
      </c>
      <c r="AD48">
        <f t="shared" si="1"/>
        <v>298.7558137341419</v>
      </c>
      <c r="AE48">
        <f>'IDT-1'!E48</f>
        <v>0</v>
      </c>
      <c r="AF48" s="25"/>
      <c r="AG48">
        <f t="shared" si="2"/>
        <v>298.7558137341419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17.46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1.9783172496984318</v>
      </c>
      <c r="F49">
        <f>GT_Spot!S49</f>
        <v>0</v>
      </c>
      <c r="G49">
        <f>PPCL_NG!S49</f>
        <v>37.69</v>
      </c>
      <c r="H49">
        <f>PPCL_Spot!S49</f>
        <v>7.4670131947221101</v>
      </c>
      <c r="I49">
        <f>Bawana_NG!S49</f>
        <v>19.619999999999997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215.73</v>
      </c>
      <c r="AB49" s="76">
        <f>-STOA!Q49</f>
        <v>0</v>
      </c>
      <c r="AC49">
        <f t="shared" si="0"/>
        <v>2.5305632557331323</v>
      </c>
      <c r="AD49">
        <f t="shared" si="1"/>
        <v>298.72696718868741</v>
      </c>
      <c r="AE49">
        <f>'IDT-1'!E49</f>
        <v>0</v>
      </c>
      <c r="AF49" s="25"/>
      <c r="AG49">
        <f t="shared" si="2"/>
        <v>298.72696718868741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17.46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1.9783172496984318</v>
      </c>
      <c r="F50">
        <f>GT_Spot!S50</f>
        <v>0</v>
      </c>
      <c r="G50">
        <f>PPCL_NG!S50</f>
        <v>37.69</v>
      </c>
      <c r="H50">
        <f>PPCL_Spot!S50</f>
        <v>7.4670131947221101</v>
      </c>
      <c r="I50">
        <f>Bawana_NG!S50</f>
        <v>19.619999999999997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215.73</v>
      </c>
      <c r="AB50" s="76">
        <f>-STOA!Q50</f>
        <v>0</v>
      </c>
      <c r="AC50">
        <f t="shared" si="0"/>
        <v>2.5143512557331325</v>
      </c>
      <c r="AD50">
        <f t="shared" si="1"/>
        <v>296.8131791886874</v>
      </c>
      <c r="AE50">
        <f>'IDT-1'!E50</f>
        <v>0</v>
      </c>
      <c r="AF50" s="25"/>
      <c r="AG50">
        <f t="shared" si="2"/>
        <v>296.8131791886874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15.53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1.9783172496984318</v>
      </c>
      <c r="F51">
        <f>GT_Spot!S51</f>
        <v>0</v>
      </c>
      <c r="G51">
        <f>PPCL_NG!S51</f>
        <v>37.69</v>
      </c>
      <c r="H51">
        <f>PPCL_Spot!S51</f>
        <v>7.4670131947221101</v>
      </c>
      <c r="I51">
        <f>Bawana_NG!S51</f>
        <v>19.630932324413141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215.73</v>
      </c>
      <c r="AB51" s="76">
        <f>-STOA!Q51</f>
        <v>0</v>
      </c>
      <c r="AC51">
        <f t="shared" si="0"/>
        <v>2.5143590872582027</v>
      </c>
      <c r="AD51">
        <f t="shared" si="1"/>
        <v>296.81410368157549</v>
      </c>
      <c r="AE51">
        <f>'IDT-1'!E51</f>
        <v>0</v>
      </c>
      <c r="AF51" s="25"/>
      <c r="AG51">
        <f t="shared" si="2"/>
        <v>296.81410368157549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15.52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1.9783172496984318</v>
      </c>
      <c r="F52">
        <f>GT_Spot!S52</f>
        <v>0</v>
      </c>
      <c r="G52">
        <f>PPCL_NG!S52</f>
        <v>37.69</v>
      </c>
      <c r="H52">
        <f>PPCL_Spot!S52</f>
        <v>6.7170795306388529</v>
      </c>
      <c r="I52">
        <f>Bawana_NG!S52</f>
        <v>19.630932324413141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215.73</v>
      </c>
      <c r="AB52" s="76">
        <f>-STOA!Q52</f>
        <v>0</v>
      </c>
      <c r="AC52">
        <f t="shared" si="0"/>
        <v>2.5406516444799032</v>
      </c>
      <c r="AD52">
        <f t="shared" si="1"/>
        <v>299.91787746027046</v>
      </c>
      <c r="AE52">
        <f>'IDT-1'!E52</f>
        <v>0</v>
      </c>
      <c r="AF52" s="25"/>
      <c r="AG52">
        <f t="shared" si="2"/>
        <v>299.91787746027046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19.399999999999999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1.9783172496984318</v>
      </c>
      <c r="F53">
        <f>GT_Spot!S53</f>
        <v>0</v>
      </c>
      <c r="G53">
        <f>PPCL_NG!S53</f>
        <v>37.69</v>
      </c>
      <c r="H53">
        <f>PPCL_Spot!S53</f>
        <v>6.7170795306388529</v>
      </c>
      <c r="I53">
        <f>Bawana_NG!S53</f>
        <v>19.630932324413141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215.73</v>
      </c>
      <c r="AB53" s="76">
        <f>-STOA!Q53</f>
        <v>0</v>
      </c>
      <c r="AC53">
        <f t="shared" si="0"/>
        <v>2.5406516444799032</v>
      </c>
      <c r="AD53">
        <f t="shared" si="1"/>
        <v>299.91787746027046</v>
      </c>
      <c r="AE53">
        <f>'IDT-1'!E53</f>
        <v>0</v>
      </c>
      <c r="AF53" s="25"/>
      <c r="AG53">
        <f t="shared" si="2"/>
        <v>299.91787746027046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19.399999999999999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1.9783172496984318</v>
      </c>
      <c r="F54">
        <f>GT_Spot!S54</f>
        <v>0</v>
      </c>
      <c r="G54">
        <f>PPCL_NG!S54</f>
        <v>37.69</v>
      </c>
      <c r="H54">
        <f>PPCL_Spot!S54</f>
        <v>6.7170795306388529</v>
      </c>
      <c r="I54">
        <f>Bawana_NG!S54</f>
        <v>19.630932324413141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215.73</v>
      </c>
      <c r="AB54" s="76">
        <f>-STOA!Q54</f>
        <v>0</v>
      </c>
      <c r="AC54">
        <f t="shared" si="0"/>
        <v>2.5569476444799033</v>
      </c>
      <c r="AD54">
        <f t="shared" si="1"/>
        <v>301.84158146027045</v>
      </c>
      <c r="AE54">
        <f>'IDT-1'!E54</f>
        <v>0</v>
      </c>
      <c r="AF54" s="25"/>
      <c r="AG54">
        <f t="shared" si="2"/>
        <v>301.84158146027045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21.34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1.9783172496984318</v>
      </c>
      <c r="F55">
        <f>GT_Spot!S55</f>
        <v>0</v>
      </c>
      <c r="G55">
        <f>PPCL_NG!S55</f>
        <v>37.69</v>
      </c>
      <c r="H55">
        <f>PPCL_Spot!S55</f>
        <v>6.7170795306388529</v>
      </c>
      <c r="I55">
        <f>Bawana_NG!S55</f>
        <v>19.630932324413141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215.73</v>
      </c>
      <c r="AB55" s="76">
        <f>-STOA!Q55</f>
        <v>0</v>
      </c>
      <c r="AC55">
        <f t="shared" si="0"/>
        <v>2.5650956444799031</v>
      </c>
      <c r="AD55">
        <f t="shared" si="1"/>
        <v>302.80343346027047</v>
      </c>
      <c r="AE55">
        <f>'IDT-1'!E55</f>
        <v>0</v>
      </c>
      <c r="AF55" s="25"/>
      <c r="AG55">
        <f t="shared" si="2"/>
        <v>302.80343346027047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22.31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1.9783172496984318</v>
      </c>
      <c r="F56">
        <f>GT_Spot!S56</f>
        <v>0</v>
      </c>
      <c r="G56">
        <f>PPCL_NG!S56</f>
        <v>37.69</v>
      </c>
      <c r="H56">
        <f>PPCL_Spot!S56</f>
        <v>6.7170795306388529</v>
      </c>
      <c r="I56">
        <f>Bawana_NG!S56</f>
        <v>19.630932324413141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215.73</v>
      </c>
      <c r="AB56" s="76">
        <f>-STOA!Q56</f>
        <v>0</v>
      </c>
      <c r="AC56">
        <f t="shared" si="0"/>
        <v>2.4836996444799033</v>
      </c>
      <c r="AD56">
        <f t="shared" si="1"/>
        <v>293.19482946027051</v>
      </c>
      <c r="AE56">
        <f>'IDT-1'!E56</f>
        <v>0</v>
      </c>
      <c r="AF56" s="25"/>
      <c r="AG56">
        <f t="shared" si="2"/>
        <v>293.19482946027051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12.62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1.9783172496984318</v>
      </c>
      <c r="F57">
        <f>GT_Spot!S57</f>
        <v>0</v>
      </c>
      <c r="G57">
        <f>PPCL_NG!S57</f>
        <v>37.69</v>
      </c>
      <c r="H57">
        <f>PPCL_Spot!S57</f>
        <v>6.7170795306388529</v>
      </c>
      <c r="I57">
        <f>Bawana_NG!S57</f>
        <v>19.630932324413141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215.73</v>
      </c>
      <c r="AB57" s="76">
        <f>-STOA!Q57</f>
        <v>0</v>
      </c>
      <c r="AC57">
        <f t="shared" si="0"/>
        <v>2.4836156444799031</v>
      </c>
      <c r="AD57">
        <f t="shared" si="1"/>
        <v>293.18491346027048</v>
      </c>
      <c r="AE57">
        <f>'IDT-1'!E57</f>
        <v>0</v>
      </c>
      <c r="AF57" s="25"/>
      <c r="AG57">
        <f t="shared" si="2"/>
        <v>293.18491346027048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12.61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1.9783172496984318</v>
      </c>
      <c r="F58">
        <f>GT_Spot!S58</f>
        <v>0</v>
      </c>
      <c r="G58">
        <f>PPCL_NG!S58</f>
        <v>37.69</v>
      </c>
      <c r="H58">
        <f>PPCL_Spot!S58</f>
        <v>6.7170795306388529</v>
      </c>
      <c r="I58">
        <f>Bawana_NG!S58</f>
        <v>19.630932324413141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215.73</v>
      </c>
      <c r="AB58" s="76">
        <f>-STOA!Q58</f>
        <v>0</v>
      </c>
      <c r="AC58">
        <f t="shared" si="0"/>
        <v>2.4836156444799031</v>
      </c>
      <c r="AD58">
        <f t="shared" si="1"/>
        <v>293.18491346027048</v>
      </c>
      <c r="AE58">
        <f>'IDT-1'!E58</f>
        <v>0</v>
      </c>
      <c r="AF58" s="25"/>
      <c r="AG58">
        <f t="shared" si="2"/>
        <v>293.18491346027048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12.61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1.9165268716992854</v>
      </c>
      <c r="F59">
        <f>GT_Spot!S59</f>
        <v>0</v>
      </c>
      <c r="G59">
        <f>PPCL_NG!S59</f>
        <v>37.69</v>
      </c>
      <c r="H59">
        <f>PPCL_Spot!S59</f>
        <v>6.7170795306388529</v>
      </c>
      <c r="I59">
        <f>Bawana_NG!S59</f>
        <v>19.630932324413141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215.73</v>
      </c>
      <c r="AB59" s="76">
        <f>-STOA!Q59</f>
        <v>0</v>
      </c>
      <c r="AC59">
        <f t="shared" si="0"/>
        <v>2.5075406053047105</v>
      </c>
      <c r="AD59">
        <f t="shared" si="1"/>
        <v>296.00919812144656</v>
      </c>
      <c r="AE59">
        <f>'IDT-1'!E59</f>
        <v>0</v>
      </c>
      <c r="AF59" s="25"/>
      <c r="AG59">
        <f t="shared" si="2"/>
        <v>296.00919812144656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15.52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1.9165268716992854</v>
      </c>
      <c r="F60">
        <f>GT_Spot!S60</f>
        <v>0</v>
      </c>
      <c r="G60">
        <f>PPCL_NG!S60</f>
        <v>37.69</v>
      </c>
      <c r="H60">
        <f>PPCL_Spot!S60</f>
        <v>6.7170795306388529</v>
      </c>
      <c r="I60">
        <f>Bawana_NG!S60</f>
        <v>19.630932324413141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215.73</v>
      </c>
      <c r="AB60" s="76">
        <f>-STOA!Q60</f>
        <v>0</v>
      </c>
      <c r="AC60">
        <f t="shared" si="0"/>
        <v>2.5156886053047107</v>
      </c>
      <c r="AD60">
        <f t="shared" si="1"/>
        <v>296.97105012144658</v>
      </c>
      <c r="AE60">
        <f>'IDT-1'!E60</f>
        <v>0</v>
      </c>
      <c r="AF60" s="25"/>
      <c r="AG60">
        <f t="shared" si="2"/>
        <v>296.97105012144658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16.489999999999998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1.9165268716992854</v>
      </c>
      <c r="F61">
        <f>GT_Spot!S61</f>
        <v>0</v>
      </c>
      <c r="G61">
        <f>PPCL_NG!S61</f>
        <v>37.69</v>
      </c>
      <c r="H61">
        <f>PPCL_Spot!S61</f>
        <v>5.9671584959543074</v>
      </c>
      <c r="I61">
        <f>Bawana_NG!S61</f>
        <v>19.630932324413141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215.73</v>
      </c>
      <c r="AB61" s="76">
        <f>-STOA!Q61</f>
        <v>0</v>
      </c>
      <c r="AC61">
        <f t="shared" si="0"/>
        <v>2.5175372686133604</v>
      </c>
      <c r="AD61">
        <f t="shared" si="1"/>
        <v>297.18928042345334</v>
      </c>
      <c r="AE61">
        <f>'IDT-1'!E61</f>
        <v>0</v>
      </c>
      <c r="AF61" s="25"/>
      <c r="AG61">
        <f t="shared" si="2"/>
        <v>297.18928042345334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17.46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1.9165268716992854</v>
      </c>
      <c r="F62">
        <f>GT_Spot!S62</f>
        <v>0</v>
      </c>
      <c r="G62">
        <f>PPCL_NG!S62</f>
        <v>37.69</v>
      </c>
      <c r="H62">
        <f>PPCL_Spot!S62</f>
        <v>5.9671584959543074</v>
      </c>
      <c r="I62">
        <f>Bawana_NG!S62</f>
        <v>19.630932324413141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215.73</v>
      </c>
      <c r="AB62" s="76">
        <f>-STOA!Q62</f>
        <v>0</v>
      </c>
      <c r="AC62">
        <f t="shared" si="0"/>
        <v>2.5175372686133604</v>
      </c>
      <c r="AD62">
        <f t="shared" si="1"/>
        <v>297.18928042345334</v>
      </c>
      <c r="AE62">
        <f>'IDT-1'!E62</f>
        <v>0</v>
      </c>
      <c r="AF62" s="25"/>
      <c r="AG62">
        <f t="shared" si="2"/>
        <v>297.18928042345334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17.46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1.9165268716992854</v>
      </c>
      <c r="F63">
        <f>GT_Spot!S63</f>
        <v>0</v>
      </c>
      <c r="G63">
        <f>PPCL_NG!S63</f>
        <v>37.69</v>
      </c>
      <c r="H63">
        <f>PPCL_Spot!S63</f>
        <v>5.9671584959543074</v>
      </c>
      <c r="I63">
        <f>Bawana_NG!S63</f>
        <v>19.630932324413141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215.73</v>
      </c>
      <c r="AB63" s="76">
        <f>-STOA!Q63</f>
        <v>0</v>
      </c>
      <c r="AC63">
        <f t="shared" si="0"/>
        <v>2.5256852686133606</v>
      </c>
      <c r="AD63">
        <f t="shared" si="1"/>
        <v>298.15113242345336</v>
      </c>
      <c r="AE63">
        <f>'IDT-1'!E63</f>
        <v>0</v>
      </c>
      <c r="AF63" s="25"/>
      <c r="AG63">
        <f t="shared" si="2"/>
        <v>298.15113242345336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18.43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1.9165268716992854</v>
      </c>
      <c r="F64">
        <f>GT_Spot!S64</f>
        <v>0</v>
      </c>
      <c r="G64">
        <f>PPCL_NG!S64</f>
        <v>37.69</v>
      </c>
      <c r="H64">
        <f>PPCL_Spot!S64</f>
        <v>5.9671584959543074</v>
      </c>
      <c r="I64">
        <f>Bawana_NG!S64</f>
        <v>19.630932324413141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215.73</v>
      </c>
      <c r="AB64" s="76">
        <f>-STOA!Q64</f>
        <v>0</v>
      </c>
      <c r="AC64">
        <f t="shared" si="0"/>
        <v>2.5256852686133606</v>
      </c>
      <c r="AD64">
        <f t="shared" si="1"/>
        <v>298.15113242345336</v>
      </c>
      <c r="AE64">
        <f>'IDT-1'!E64</f>
        <v>0</v>
      </c>
      <c r="AF64" s="25"/>
      <c r="AG64">
        <f t="shared" si="2"/>
        <v>298.15113242345336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18.43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1.9165268716992854</v>
      </c>
      <c r="F65">
        <f>GT_Spot!S65</f>
        <v>0</v>
      </c>
      <c r="G65">
        <f>PPCL_NG!S65</f>
        <v>37.69</v>
      </c>
      <c r="H65">
        <f>PPCL_Spot!S65</f>
        <v>5.9671584959543074</v>
      </c>
      <c r="I65">
        <f>Bawana_NG!S65</f>
        <v>19.630932324413141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215.73</v>
      </c>
      <c r="AB65" s="76">
        <f>-STOA!Q65</f>
        <v>0</v>
      </c>
      <c r="AC65">
        <f t="shared" si="0"/>
        <v>2.5012412686133603</v>
      </c>
      <c r="AD65">
        <f t="shared" si="1"/>
        <v>295.26557642345335</v>
      </c>
      <c r="AE65">
        <f>'IDT-1'!E65</f>
        <v>0</v>
      </c>
      <c r="AF65" s="25"/>
      <c r="AG65">
        <f t="shared" si="2"/>
        <v>295.26557642345335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15.52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1.9165268716992854</v>
      </c>
      <c r="F66">
        <f>GT_Spot!S66</f>
        <v>0</v>
      </c>
      <c r="G66">
        <f>PPCL_NG!S66</f>
        <v>37.69</v>
      </c>
      <c r="H66">
        <f>PPCL_Spot!S66</f>
        <v>5.9671584959543074</v>
      </c>
      <c r="I66">
        <f>Bawana_NG!S66</f>
        <v>19.630932324413141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215.73</v>
      </c>
      <c r="AB66" s="76">
        <f>-STOA!Q66</f>
        <v>0</v>
      </c>
      <c r="AC66">
        <f t="shared" si="0"/>
        <v>2.4849452686133606</v>
      </c>
      <c r="AD66">
        <f t="shared" si="1"/>
        <v>293.34187242345331</v>
      </c>
      <c r="AE66">
        <f>'IDT-1'!E66</f>
        <v>0</v>
      </c>
      <c r="AF66" s="25"/>
      <c r="AG66">
        <f t="shared" si="2"/>
        <v>293.34187242345331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13.58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1.9165268716992854</v>
      </c>
      <c r="F67">
        <f>GT_Spot!S67</f>
        <v>0</v>
      </c>
      <c r="G67">
        <f>PPCL_NG!S67</f>
        <v>37.69</v>
      </c>
      <c r="H67">
        <f>PPCL_Spot!S67</f>
        <v>5.9671584959543074</v>
      </c>
      <c r="I67">
        <f>Bawana_NG!S67</f>
        <v>18.78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215.73000000000002</v>
      </c>
      <c r="AB67" s="76">
        <f>-STOA!Q67</f>
        <v>0</v>
      </c>
      <c r="AC67">
        <f t="shared" si="0"/>
        <v>2.4859454370882901</v>
      </c>
      <c r="AD67">
        <f t="shared" si="1"/>
        <v>293.45993993056533</v>
      </c>
      <c r="AE67">
        <f>'IDT-1'!E67</f>
        <v>0</v>
      </c>
      <c r="AF67" s="25"/>
      <c r="AG67">
        <f t="shared" si="2"/>
        <v>293.45993993056533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14.55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1.9165268716992854</v>
      </c>
      <c r="F68">
        <f>GT_Spot!S68</f>
        <v>0</v>
      </c>
      <c r="G68">
        <f>PPCL_NG!S68</f>
        <v>37.69</v>
      </c>
      <c r="H68">
        <f>PPCL_Spot!S68</f>
        <v>5.9671584959543074</v>
      </c>
      <c r="I68">
        <f>Bawana_NG!S68</f>
        <v>18.78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215.73000000000002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2.4533534370882899</v>
      </c>
      <c r="AD68">
        <f t="shared" ref="AD68:AD98" si="4">SUM(B68:AB68,AI68:AV68)-AC68</f>
        <v>289.6125319305653</v>
      </c>
      <c r="AE68">
        <f>'IDT-1'!E68</f>
        <v>0</v>
      </c>
      <c r="AF68" s="25"/>
      <c r="AG68">
        <f t="shared" ref="AG68:AG98" si="5">SUM(AD68:AF68)</f>
        <v>289.6125319305653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10.67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1.9165268716992854</v>
      </c>
      <c r="F69">
        <f>GT_Spot!S69</f>
        <v>0</v>
      </c>
      <c r="G69">
        <f>PPCL_NG!S69</f>
        <v>37.69</v>
      </c>
      <c r="H69">
        <f>PPCL_Spot!S69</f>
        <v>5.9671584959543074</v>
      </c>
      <c r="I69">
        <f>Bawana_NG!S69</f>
        <v>18.78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209.91</v>
      </c>
      <c r="AB69" s="76">
        <f>-STOA!Q69</f>
        <v>0</v>
      </c>
      <c r="AC69">
        <f t="shared" si="3"/>
        <v>2.4207614370882902</v>
      </c>
      <c r="AD69">
        <f t="shared" si="4"/>
        <v>285.76512393056532</v>
      </c>
      <c r="AE69">
        <f>'IDT-1'!E69</f>
        <v>0</v>
      </c>
      <c r="AF69" s="25"/>
      <c r="AG69">
        <f t="shared" si="5"/>
        <v>285.76512393056532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12.61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1.9165268716992854</v>
      </c>
      <c r="F70">
        <f>GT_Spot!S70</f>
        <v>0</v>
      </c>
      <c r="G70">
        <f>PPCL_NG!S70</f>
        <v>37.69</v>
      </c>
      <c r="H70">
        <f>PPCL_Spot!S70</f>
        <v>5.9671584959543074</v>
      </c>
      <c r="I70">
        <f>Bawana_NG!S70</f>
        <v>18.78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200.41</v>
      </c>
      <c r="AB70" s="76">
        <f>-STOA!Q70</f>
        <v>0</v>
      </c>
      <c r="AC70">
        <f t="shared" si="3"/>
        <v>2.3735534370882903</v>
      </c>
      <c r="AD70">
        <f t="shared" si="4"/>
        <v>280.19233193056533</v>
      </c>
      <c r="AE70">
        <f>'IDT-1'!E70</f>
        <v>0</v>
      </c>
      <c r="AF70" s="25"/>
      <c r="AG70">
        <f t="shared" si="5"/>
        <v>280.19233193056533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16.489999999999998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1.9165268716992854</v>
      </c>
      <c r="F71">
        <f>GT_Spot!S71</f>
        <v>0</v>
      </c>
      <c r="G71">
        <f>PPCL_NG!S71</f>
        <v>37.69</v>
      </c>
      <c r="H71">
        <f>PPCL_Spot!S71</f>
        <v>5.9671584959543074</v>
      </c>
      <c r="I71">
        <f>Bawana_NG!S71</f>
        <v>22.250955648071962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173.68</v>
      </c>
      <c r="AB71" s="76">
        <f>-STOA!Q71</f>
        <v>0</v>
      </c>
      <c r="AC71">
        <f t="shared" si="3"/>
        <v>2.3167774645320947</v>
      </c>
      <c r="AD71">
        <f t="shared" si="4"/>
        <v>273.49006355119349</v>
      </c>
      <c r="AE71">
        <f>'IDT-1'!E71</f>
        <v>0</v>
      </c>
      <c r="AF71" s="25"/>
      <c r="AG71">
        <f t="shared" si="5"/>
        <v>273.49006355119349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32.99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1.9165268716992854</v>
      </c>
      <c r="F72">
        <f>GT_Spot!S72</f>
        <v>0</v>
      </c>
      <c r="G72">
        <f>PPCL_NG!S72</f>
        <v>37.69</v>
      </c>
      <c r="H72">
        <f>PPCL_Spot!S72</f>
        <v>5.9671584959543074</v>
      </c>
      <c r="I72">
        <f>Bawana_NG!S72</f>
        <v>22.250955648071962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173.68</v>
      </c>
      <c r="AB72" s="76">
        <f>-STOA!Q72</f>
        <v>0</v>
      </c>
      <c r="AC72">
        <f t="shared" si="3"/>
        <v>2.2434454645320949</v>
      </c>
      <c r="AD72">
        <f t="shared" si="4"/>
        <v>264.83339555119346</v>
      </c>
      <c r="AE72">
        <f>'IDT-1'!E72</f>
        <v>0</v>
      </c>
      <c r="AF72" s="25"/>
      <c r="AG72">
        <f t="shared" si="5"/>
        <v>264.83339555119346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24.26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1.9165268716992854</v>
      </c>
      <c r="F73">
        <f>GT_Spot!S73</f>
        <v>0</v>
      </c>
      <c r="G73">
        <f>PPCL_NG!S73</f>
        <v>37.69</v>
      </c>
      <c r="H73">
        <f>PPCL_Spot!S73</f>
        <v>5.9671584959543074</v>
      </c>
      <c r="I73">
        <f>Bawana_NG!S73</f>
        <v>22.252799999999997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173.68</v>
      </c>
      <c r="AB73" s="76">
        <f>-STOA!Q73</f>
        <v>0</v>
      </c>
      <c r="AC73">
        <f t="shared" si="3"/>
        <v>2.1619809570882902</v>
      </c>
      <c r="AD73">
        <f t="shared" si="4"/>
        <v>255.21670441056528</v>
      </c>
      <c r="AE73">
        <f>'IDT-1'!E73</f>
        <v>0</v>
      </c>
      <c r="AF73" s="25"/>
      <c r="AG73">
        <f t="shared" si="5"/>
        <v>255.21670441056528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14.56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1.9165268716992854</v>
      </c>
      <c r="F74">
        <f>GT_Spot!S74</f>
        <v>0</v>
      </c>
      <c r="G74">
        <f>PPCL_NG!S74</f>
        <v>37.69</v>
      </c>
      <c r="H74">
        <f>PPCL_Spot!S74</f>
        <v>5.9671584959543074</v>
      </c>
      <c r="I74">
        <f>Bawana_NG!S74</f>
        <v>22.252799999999997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173.68</v>
      </c>
      <c r="AB74" s="76">
        <f>-STOA!Q74</f>
        <v>0</v>
      </c>
      <c r="AC74">
        <f t="shared" si="3"/>
        <v>2.03967695708829</v>
      </c>
      <c r="AD74">
        <f t="shared" si="4"/>
        <v>240.7790084105653</v>
      </c>
      <c r="AE74">
        <f>'IDT-1'!E74</f>
        <v>0</v>
      </c>
      <c r="AF74" s="25"/>
      <c r="AG74">
        <f t="shared" si="5"/>
        <v>240.7790084105653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1.9343274308791552</v>
      </c>
      <c r="F75">
        <f>GT_Spot!S75</f>
        <v>0</v>
      </c>
      <c r="G75">
        <f>PPCL_NG!S75</f>
        <v>37.69</v>
      </c>
      <c r="H75">
        <f>PPCL_Spot!S75</f>
        <v>7.09</v>
      </c>
      <c r="I75">
        <f>Bawana_NG!S75</f>
        <v>22.619999999999997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173.68</v>
      </c>
      <c r="AB75" s="76">
        <f>-STOA!Q75</f>
        <v>0</v>
      </c>
      <c r="AC75">
        <f t="shared" si="3"/>
        <v>2.0523428304193847</v>
      </c>
      <c r="AD75">
        <f t="shared" si="4"/>
        <v>242.27418460045979</v>
      </c>
      <c r="AE75">
        <f>'IDT-1'!E75</f>
        <v>0</v>
      </c>
      <c r="AF75" s="25"/>
      <c r="AG75">
        <f t="shared" si="5"/>
        <v>242.27418460045979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1.9343274308791552</v>
      </c>
      <c r="F76">
        <f>GT_Spot!S76</f>
        <v>0</v>
      </c>
      <c r="G76">
        <f>PPCL_NG!S76</f>
        <v>37.69</v>
      </c>
      <c r="H76">
        <f>PPCL_Spot!S76</f>
        <v>7.09</v>
      </c>
      <c r="I76">
        <f>Bawana_NG!S76</f>
        <v>22.619999999999997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173.68</v>
      </c>
      <c r="AB76" s="76">
        <f>-STOA!Q76</f>
        <v>0</v>
      </c>
      <c r="AC76">
        <f t="shared" si="3"/>
        <v>2.0523428304193847</v>
      </c>
      <c r="AD76">
        <f t="shared" si="4"/>
        <v>242.27418460045979</v>
      </c>
      <c r="AE76">
        <f>'IDT-1'!E76</f>
        <v>0</v>
      </c>
      <c r="AF76" s="25"/>
      <c r="AG76">
        <f t="shared" si="5"/>
        <v>242.27418460045979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1.9343274308791552</v>
      </c>
      <c r="F77">
        <f>GT_Spot!S77</f>
        <v>0</v>
      </c>
      <c r="G77">
        <f>PPCL_NG!S77</f>
        <v>37.69</v>
      </c>
      <c r="H77">
        <f>PPCL_Spot!S77</f>
        <v>7.09</v>
      </c>
      <c r="I77">
        <f>Bawana_NG!S77</f>
        <v>22.619999999999997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173.68</v>
      </c>
      <c r="AB77" s="76">
        <f>-STOA!Q77</f>
        <v>0</v>
      </c>
      <c r="AC77">
        <f t="shared" si="3"/>
        <v>2.0523428304193847</v>
      </c>
      <c r="AD77">
        <f t="shared" si="4"/>
        <v>242.27418460045979</v>
      </c>
      <c r="AE77">
        <f>'IDT-1'!E77</f>
        <v>0</v>
      </c>
      <c r="AF77" s="25"/>
      <c r="AG77">
        <f t="shared" si="5"/>
        <v>242.27418460045979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1.9343274308791552</v>
      </c>
      <c r="F78">
        <f>GT_Spot!S78</f>
        <v>0</v>
      </c>
      <c r="G78">
        <f>PPCL_NG!S78</f>
        <v>37.69</v>
      </c>
      <c r="H78">
        <f>PPCL_Spot!S78</f>
        <v>7.09</v>
      </c>
      <c r="I78">
        <f>Bawana_NG!S78</f>
        <v>22.619999999999997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173.68</v>
      </c>
      <c r="AB78" s="76">
        <f>-STOA!Q78</f>
        <v>0</v>
      </c>
      <c r="AC78">
        <f t="shared" si="3"/>
        <v>2.1370544076682751</v>
      </c>
      <c r="AD78">
        <f t="shared" si="4"/>
        <v>232.18947302321089</v>
      </c>
      <c r="AE78">
        <f>'IDT-1'!E78</f>
        <v>0</v>
      </c>
      <c r="AF78" s="25"/>
      <c r="AG78">
        <f t="shared" si="5"/>
        <v>232.18947302321089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-10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1.9343274308791552</v>
      </c>
      <c r="F79">
        <f>GT_Spot!S79</f>
        <v>0</v>
      </c>
      <c r="G79">
        <f>PPCL_NG!S79</f>
        <v>37.69</v>
      </c>
      <c r="H79">
        <f>PPCL_Spot!S79</f>
        <v>7.09</v>
      </c>
      <c r="I79">
        <f>Bawana_NG!S79</f>
        <v>22.619999999999997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173.68</v>
      </c>
      <c r="AB79" s="76">
        <f>-STOA!Q79</f>
        <v>0</v>
      </c>
      <c r="AC79">
        <f t="shared" si="3"/>
        <v>2.1878813540176099</v>
      </c>
      <c r="AD79">
        <f t="shared" si="4"/>
        <v>226.13864607686156</v>
      </c>
      <c r="AE79">
        <f>'IDT-1'!E79</f>
        <v>0</v>
      </c>
      <c r="AF79" s="25"/>
      <c r="AG79">
        <f t="shared" si="5"/>
        <v>226.13864607686156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-16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1.9343274308791552</v>
      </c>
      <c r="F80">
        <f>GT_Spot!S80</f>
        <v>0</v>
      </c>
      <c r="G80">
        <f>PPCL_NG!S80</f>
        <v>37.69</v>
      </c>
      <c r="H80">
        <f>PPCL_Spot!S80</f>
        <v>7.09</v>
      </c>
      <c r="I80">
        <f>Bawana_NG!S80</f>
        <v>22.619999999999997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173.68</v>
      </c>
      <c r="AB80" s="76">
        <f>-STOA!Q80</f>
        <v>0</v>
      </c>
      <c r="AC80">
        <f t="shared" si="3"/>
        <v>2.2302371426420553</v>
      </c>
      <c r="AD80">
        <f t="shared" si="4"/>
        <v>221.0962902882371</v>
      </c>
      <c r="AE80">
        <f>'IDT-1'!E80</f>
        <v>0</v>
      </c>
      <c r="AF80" s="25"/>
      <c r="AG80">
        <f t="shared" si="5"/>
        <v>221.0962902882371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-21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1.9961399276236431</v>
      </c>
      <c r="F81">
        <f>GT_Spot!S81</f>
        <v>0</v>
      </c>
      <c r="G81">
        <f>PPCL_NG!S81</f>
        <v>37.69</v>
      </c>
      <c r="H81">
        <f>PPCL_Spot!S81</f>
        <v>7.09</v>
      </c>
      <c r="I81">
        <f>Bawana_NG!S81</f>
        <v>22.619999999999997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173.68</v>
      </c>
      <c r="AB81" s="76">
        <f>-STOA!Q81</f>
        <v>0</v>
      </c>
      <c r="AC81">
        <f t="shared" si="3"/>
        <v>2.2731121562391539</v>
      </c>
      <c r="AD81">
        <f t="shared" si="4"/>
        <v>216.11522777138447</v>
      </c>
      <c r="AE81">
        <f>'IDT-1'!E81</f>
        <v>0</v>
      </c>
      <c r="AF81" s="25"/>
      <c r="AG81">
        <f t="shared" si="5"/>
        <v>216.11522777138447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-26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1.9961399276236431</v>
      </c>
      <c r="F82">
        <f>GT_Spot!S82</f>
        <v>0</v>
      </c>
      <c r="G82">
        <f>PPCL_NG!S82</f>
        <v>37.69</v>
      </c>
      <c r="H82">
        <f>PPCL_Spot!S82</f>
        <v>7.09</v>
      </c>
      <c r="I82">
        <f>Bawana_NG!S82</f>
        <v>22.619999999999997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-10</v>
      </c>
      <c r="AA82" s="76">
        <f>STOA!K82</f>
        <v>173.68</v>
      </c>
      <c r="AB82" s="76">
        <f>-STOA!Q82</f>
        <v>0</v>
      </c>
      <c r="AC82">
        <f t="shared" si="3"/>
        <v>2.4001795221124897</v>
      </c>
      <c r="AD82">
        <f t="shared" si="4"/>
        <v>200.98816040551114</v>
      </c>
      <c r="AE82">
        <f>'IDT-1'!E82</f>
        <v>0</v>
      </c>
      <c r="AF82" s="25"/>
      <c r="AG82">
        <f t="shared" si="5"/>
        <v>200.98816040551114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-31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1.9961399276236431</v>
      </c>
      <c r="F83">
        <f>GT_Spot!S83</f>
        <v>0</v>
      </c>
      <c r="G83">
        <f>PPCL_NG!S83</f>
        <v>37.69</v>
      </c>
      <c r="H83">
        <f>PPCL_Spot!S83</f>
        <v>8.1300000000000008</v>
      </c>
      <c r="I83">
        <f>Bawana_NG!S83</f>
        <v>22.619999999999997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-10</v>
      </c>
      <c r="AA83" s="76">
        <f>STOA!K83</f>
        <v>173.68</v>
      </c>
      <c r="AB83" s="76">
        <f>-STOA!Q83</f>
        <v>0</v>
      </c>
      <c r="AC83">
        <f t="shared" si="3"/>
        <v>2.4597424684618248</v>
      </c>
      <c r="AD83">
        <f t="shared" si="4"/>
        <v>195.96859745916183</v>
      </c>
      <c r="AE83">
        <f>'IDT-1'!E83</f>
        <v>0</v>
      </c>
      <c r="AF83" s="25"/>
      <c r="AG83">
        <f t="shared" si="5"/>
        <v>195.96859745916183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-37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1.9961399276236431</v>
      </c>
      <c r="F84">
        <f>GT_Spot!S84</f>
        <v>0</v>
      </c>
      <c r="G84">
        <f>PPCL_NG!S84</f>
        <v>37.69</v>
      </c>
      <c r="H84">
        <f>PPCL_Spot!S84</f>
        <v>8.1300000000000008</v>
      </c>
      <c r="I84">
        <f>Bawana_NG!S84</f>
        <v>22.619999999999997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-14</v>
      </c>
      <c r="AA84" s="76">
        <f>STOA!K84</f>
        <v>173.68</v>
      </c>
      <c r="AB84" s="76">
        <f>-STOA!Q84</f>
        <v>0</v>
      </c>
      <c r="AC84">
        <f t="shared" si="3"/>
        <v>2.5359828879858264</v>
      </c>
      <c r="AD84">
        <f t="shared" si="4"/>
        <v>186.89235703963783</v>
      </c>
      <c r="AE84">
        <f>'IDT-1'!E84</f>
        <v>0</v>
      </c>
      <c r="AF84" s="25"/>
      <c r="AG84">
        <f t="shared" si="5"/>
        <v>186.89235703963783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-42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1.9961399276236431</v>
      </c>
      <c r="F85">
        <f>GT_Spot!S85</f>
        <v>0</v>
      </c>
      <c r="G85">
        <f>PPCL_NG!S85</f>
        <v>37.69</v>
      </c>
      <c r="H85">
        <f>PPCL_Spot!S85</f>
        <v>8.1300000000000008</v>
      </c>
      <c r="I85">
        <f>Bawana_NG!S85</f>
        <v>22.619999999999997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-16</v>
      </c>
      <c r="AA85" s="76">
        <f>STOA!K85</f>
        <v>173.68</v>
      </c>
      <c r="AB85" s="76">
        <f>-STOA!Q85</f>
        <v>0</v>
      </c>
      <c r="AC85">
        <f t="shared" si="3"/>
        <v>2.4936270993613809</v>
      </c>
      <c r="AD85">
        <f t="shared" si="4"/>
        <v>191.93471282826226</v>
      </c>
      <c r="AE85">
        <f>'IDT-1'!E85</f>
        <v>0</v>
      </c>
      <c r="AF85" s="25"/>
      <c r="AG85">
        <f t="shared" si="5"/>
        <v>191.93471282826226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-35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1.9961399276236431</v>
      </c>
      <c r="F86">
        <f>GT_Spot!S86</f>
        <v>0</v>
      </c>
      <c r="G86">
        <f>PPCL_NG!S86</f>
        <v>37.69</v>
      </c>
      <c r="H86">
        <f>PPCL_Spot!S86</f>
        <v>8.1300000000000008</v>
      </c>
      <c r="I86">
        <f>Bawana_NG!S86</f>
        <v>22.619999999999997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-22</v>
      </c>
      <c r="AA86" s="76">
        <f>STOA!K86</f>
        <v>173.68</v>
      </c>
      <c r="AB86" s="76">
        <f>-STOA!Q86</f>
        <v>0</v>
      </c>
      <c r="AC86">
        <f t="shared" si="3"/>
        <v>2.5783386766102714</v>
      </c>
      <c r="AD86">
        <f t="shared" si="4"/>
        <v>181.8500012510134</v>
      </c>
      <c r="AE86">
        <f>'IDT-1'!E86</f>
        <v>0</v>
      </c>
      <c r="AF86" s="25"/>
      <c r="AG86">
        <f t="shared" si="5"/>
        <v>181.8500012510134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-39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1.9961399276236431</v>
      </c>
      <c r="F87">
        <f>GT_Spot!S87</f>
        <v>0</v>
      </c>
      <c r="G87">
        <f>PPCL_NG!S87</f>
        <v>37.69</v>
      </c>
      <c r="H87">
        <f>PPCL_Spot!S87</f>
        <v>8.1300000000000008</v>
      </c>
      <c r="I87">
        <f>Bawana_NG!S87</f>
        <v>22.619999999999997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-21</v>
      </c>
      <c r="AA87" s="76">
        <f>STOA!K87</f>
        <v>169.28000000000003</v>
      </c>
      <c r="AB87" s="76">
        <f>-STOA!Q87</f>
        <v>0</v>
      </c>
      <c r="AC87">
        <f t="shared" si="3"/>
        <v>2.5244363611604941</v>
      </c>
      <c r="AD87">
        <f t="shared" si="4"/>
        <v>179.50390356646318</v>
      </c>
      <c r="AE87">
        <f>'IDT-1'!E87</f>
        <v>0</v>
      </c>
      <c r="AF87" s="25"/>
      <c r="AG87">
        <f t="shared" si="5"/>
        <v>179.50390356646318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-38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1.9961399276236431</v>
      </c>
      <c r="F88">
        <f>GT_Spot!S88</f>
        <v>0</v>
      </c>
      <c r="G88">
        <f>PPCL_NG!S88</f>
        <v>37.69</v>
      </c>
      <c r="H88">
        <f>PPCL_Spot!S88</f>
        <v>8.1300000000000008</v>
      </c>
      <c r="I88">
        <f>Bawana_NG!S88</f>
        <v>22.619999999999997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-24</v>
      </c>
      <c r="AA88" s="76">
        <f>STOA!K88</f>
        <v>169.28000000000003</v>
      </c>
      <c r="AB88" s="76">
        <f>-STOA!Q88</f>
        <v>0</v>
      </c>
      <c r="AC88">
        <f t="shared" si="3"/>
        <v>2.4905517302609375</v>
      </c>
      <c r="AD88">
        <f t="shared" si="4"/>
        <v>183.53778819736274</v>
      </c>
      <c r="AE88">
        <f>'IDT-1'!E88</f>
        <v>0</v>
      </c>
      <c r="AF88" s="25"/>
      <c r="AG88">
        <f t="shared" si="5"/>
        <v>183.53778819736274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-31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1.9961399276236431</v>
      </c>
      <c r="F89">
        <f>GT_Spot!S89</f>
        <v>0</v>
      </c>
      <c r="G89">
        <f>PPCL_NG!S89</f>
        <v>37.69</v>
      </c>
      <c r="H89">
        <f>PPCL_Spot!S89</f>
        <v>8.1300000000000008</v>
      </c>
      <c r="I89">
        <f>Bawana_NG!S89</f>
        <v>22.62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-26</v>
      </c>
      <c r="AA89" s="76">
        <f>STOA!K89</f>
        <v>169.28000000000003</v>
      </c>
      <c r="AB89" s="76">
        <f>-STOA!Q89</f>
        <v>0</v>
      </c>
      <c r="AC89">
        <f t="shared" si="3"/>
        <v>2.5244363611604936</v>
      </c>
      <c r="AD89">
        <f t="shared" si="4"/>
        <v>179.50390356646318</v>
      </c>
      <c r="AE89">
        <f>'IDT-1'!E89</f>
        <v>0</v>
      </c>
      <c r="AF89" s="25"/>
      <c r="AG89">
        <f t="shared" si="5"/>
        <v>179.50390356646318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-33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1.9961399276236431</v>
      </c>
      <c r="F90">
        <f>GT_Spot!S90</f>
        <v>0</v>
      </c>
      <c r="G90">
        <f>PPCL_NG!S90</f>
        <v>37.69</v>
      </c>
      <c r="H90">
        <f>PPCL_Spot!S90</f>
        <v>8.1300000000000008</v>
      </c>
      <c r="I90">
        <f>Bawana_NG!S90</f>
        <v>22.62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-28</v>
      </c>
      <c r="AA90" s="76">
        <f>STOA!K90</f>
        <v>169.28000000000003</v>
      </c>
      <c r="AB90" s="76">
        <f>-STOA!Q90</f>
        <v>0</v>
      </c>
      <c r="AC90">
        <f t="shared" si="3"/>
        <v>2.5583209920600498</v>
      </c>
      <c r="AD90">
        <f t="shared" si="4"/>
        <v>175.47001893556362</v>
      </c>
      <c r="AE90">
        <f>'IDT-1'!E90</f>
        <v>0</v>
      </c>
      <c r="AF90" s="25"/>
      <c r="AG90">
        <f t="shared" si="5"/>
        <v>175.47001893556362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-35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2.0484173505275503</v>
      </c>
      <c r="F91">
        <f>GT_Spot!S91</f>
        <v>0</v>
      </c>
      <c r="G91">
        <f>PPCL_NG!S91</f>
        <v>37.69</v>
      </c>
      <c r="H91">
        <f>PPCL_Spot!S91</f>
        <v>8.1300000000000008</v>
      </c>
      <c r="I91">
        <f>Bawana_NG!S91</f>
        <v>22.621062271062272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-31</v>
      </c>
      <c r="AA91" s="76">
        <f>STOA!K91</f>
        <v>169.28000000000003</v>
      </c>
      <c r="AB91" s="76">
        <f>-STOA!Q91</f>
        <v>0</v>
      </c>
      <c r="AC91">
        <f t="shared" si="3"/>
        <v>2.6011248341138109</v>
      </c>
      <c r="AD91">
        <f t="shared" si="4"/>
        <v>170.48055478747602</v>
      </c>
      <c r="AE91">
        <f>'IDT-1'!E91</f>
        <v>0</v>
      </c>
      <c r="AF91" s="25"/>
      <c r="AG91">
        <f t="shared" si="5"/>
        <v>170.48055478747602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-37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2.0484173505275503</v>
      </c>
      <c r="F92">
        <f>GT_Spot!S92</f>
        <v>0</v>
      </c>
      <c r="G92">
        <f>PPCL_NG!S92</f>
        <v>37.69</v>
      </c>
      <c r="H92">
        <f>PPCL_Spot!S92</f>
        <v>8.1300000000000008</v>
      </c>
      <c r="I92">
        <f>Bawana_NG!S92</f>
        <v>22.621062271062272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-32</v>
      </c>
      <c r="AA92" s="76">
        <f>STOA!K92</f>
        <v>169.28000000000003</v>
      </c>
      <c r="AB92" s="76">
        <f>-STOA!Q92</f>
        <v>0</v>
      </c>
      <c r="AC92">
        <f t="shared" si="3"/>
        <v>2.6095959918387002</v>
      </c>
      <c r="AD92">
        <f t="shared" si="4"/>
        <v>169.47208362975115</v>
      </c>
      <c r="AE92">
        <f>'IDT-1'!E92</f>
        <v>0</v>
      </c>
      <c r="AF92" s="25"/>
      <c r="AG92">
        <f t="shared" si="5"/>
        <v>169.47208362975115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-37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2.0484173505275503</v>
      </c>
      <c r="F93">
        <f>GT_Spot!S93</f>
        <v>0</v>
      </c>
      <c r="G93">
        <f>PPCL_NG!S93</f>
        <v>37.69</v>
      </c>
      <c r="H93">
        <f>PPCL_Spot!S93</f>
        <v>8.1300000000000008</v>
      </c>
      <c r="I93">
        <f>Bawana_NG!S93</f>
        <v>22.621062271062272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-34</v>
      </c>
      <c r="AA93" s="76">
        <f>STOA!K93</f>
        <v>169.28000000000003</v>
      </c>
      <c r="AB93" s="76">
        <f>-STOA!Q93</f>
        <v>0</v>
      </c>
      <c r="AC93">
        <f t="shared" si="3"/>
        <v>2.6350094650133675</v>
      </c>
      <c r="AD93">
        <f t="shared" si="4"/>
        <v>166.44667015657649</v>
      </c>
      <c r="AE93">
        <f>'IDT-1'!E93</f>
        <v>0</v>
      </c>
      <c r="AF93" s="25"/>
      <c r="AG93">
        <f t="shared" si="5"/>
        <v>166.44667015657649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-38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2.0484173505275503</v>
      </c>
      <c r="F94">
        <f>GT_Spot!S94</f>
        <v>0</v>
      </c>
      <c r="G94">
        <f>PPCL_NG!S94</f>
        <v>37.69</v>
      </c>
      <c r="H94">
        <f>PPCL_Spot!S94</f>
        <v>8.1300000000000008</v>
      </c>
      <c r="I94">
        <f>Bawana_NG!S94</f>
        <v>22.621062271062272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-35</v>
      </c>
      <c r="AA94" s="76">
        <f>STOA!K94</f>
        <v>169.28000000000003</v>
      </c>
      <c r="AB94" s="76">
        <f>-STOA!Q94</f>
        <v>0</v>
      </c>
      <c r="AC94">
        <f t="shared" si="3"/>
        <v>2.6519517804631452</v>
      </c>
      <c r="AD94">
        <f t="shared" si="4"/>
        <v>164.42972784112669</v>
      </c>
      <c r="AE94">
        <f>'IDT-1'!E94</f>
        <v>0</v>
      </c>
      <c r="AF94" s="25"/>
      <c r="AG94">
        <f t="shared" si="5"/>
        <v>164.42972784112669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-39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2.0484173505275503</v>
      </c>
      <c r="F95">
        <f>GT_Spot!S95</f>
        <v>0</v>
      </c>
      <c r="G95">
        <f>PPCL_NG!S95</f>
        <v>37.69</v>
      </c>
      <c r="H95">
        <f>PPCL_Spot!S95</f>
        <v>8.1300000000000008</v>
      </c>
      <c r="I95">
        <f>Bawana_NG!S95</f>
        <v>22.621062271062272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-37</v>
      </c>
      <c r="AA95" s="76">
        <f>STOA!K95</f>
        <v>169.28000000000003</v>
      </c>
      <c r="AB95" s="76">
        <f>-STOA!Q95</f>
        <v>0</v>
      </c>
      <c r="AC95">
        <f t="shared" si="3"/>
        <v>2.6858364113627018</v>
      </c>
      <c r="AD95">
        <f t="shared" si="4"/>
        <v>160.39584321022713</v>
      </c>
      <c r="AE95">
        <f>'IDT-1'!E95</f>
        <v>0</v>
      </c>
      <c r="AF95" s="25"/>
      <c r="AG95">
        <f t="shared" si="5"/>
        <v>160.39584321022713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-41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2.0484173505275503</v>
      </c>
      <c r="F96">
        <f>GT_Spot!S96</f>
        <v>0</v>
      </c>
      <c r="G96">
        <f>PPCL_NG!S96</f>
        <v>37.69</v>
      </c>
      <c r="H96">
        <f>PPCL_Spot!S96</f>
        <v>8.1300000000000008</v>
      </c>
      <c r="I96">
        <f>Bawana_NG!S96</f>
        <v>22.621062271062272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-38</v>
      </c>
      <c r="AA96" s="76">
        <f>STOA!K96</f>
        <v>169.28000000000003</v>
      </c>
      <c r="AB96" s="76">
        <f>-STOA!Q96</f>
        <v>0</v>
      </c>
      <c r="AC96">
        <f t="shared" si="3"/>
        <v>2.7112498845373691</v>
      </c>
      <c r="AD96">
        <f t="shared" si="4"/>
        <v>157.37042973705246</v>
      </c>
      <c r="AE96">
        <f>'IDT-1'!E96</f>
        <v>0</v>
      </c>
      <c r="AF96" s="25"/>
      <c r="AG96">
        <f t="shared" si="5"/>
        <v>157.37042973705246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-43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2.0484173505275503</v>
      </c>
      <c r="F97">
        <f>GT_Spot!S97</f>
        <v>0</v>
      </c>
      <c r="G97">
        <f>PPCL_NG!S97</f>
        <v>37.69</v>
      </c>
      <c r="H97">
        <f>PPCL_Spot!S97</f>
        <v>8.1300000000000008</v>
      </c>
      <c r="I97">
        <f>Bawana_NG!S97</f>
        <v>22.621062271062272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-40</v>
      </c>
      <c r="AA97" s="76">
        <f>STOA!K97</f>
        <v>169.28000000000003</v>
      </c>
      <c r="AB97" s="76">
        <f>-STOA!Q97</f>
        <v>0</v>
      </c>
      <c r="AC97">
        <f t="shared" si="3"/>
        <v>2.7451345154369253</v>
      </c>
      <c r="AD97">
        <f t="shared" si="4"/>
        <v>153.33654510615293</v>
      </c>
      <c r="AE97">
        <f>'IDT-1'!E97</f>
        <v>0</v>
      </c>
      <c r="AF97" s="25"/>
      <c r="AG97">
        <f t="shared" si="5"/>
        <v>153.33654510615293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2.0484173505275503</v>
      </c>
      <c r="F98">
        <f>GT_Spot!S98</f>
        <v>0</v>
      </c>
      <c r="G98">
        <f>PPCL_NG!S98</f>
        <v>37.69</v>
      </c>
      <c r="H98">
        <f>PPCL_Spot!S98</f>
        <v>8.1300000000000008</v>
      </c>
      <c r="I98">
        <f>Bawana_NG!S98</f>
        <v>22.621062271062272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-43</v>
      </c>
      <c r="AA98" s="76">
        <f>STOA!K98</f>
        <v>169.28000000000003</v>
      </c>
      <c r="AB98" s="76">
        <f>-STOA!Q98</f>
        <v>0</v>
      </c>
      <c r="AC98">
        <f t="shared" si="3"/>
        <v>2.79596146178626</v>
      </c>
      <c r="AD98">
        <f t="shared" si="4"/>
        <v>147.28571815980359</v>
      </c>
      <c r="AE98">
        <f>'IDT-1'!E98</f>
        <v>0</v>
      </c>
      <c r="AF98" s="25"/>
      <c r="AG98">
        <f t="shared" si="5"/>
        <v>147.28571815980359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-48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4.8571683529366916E-2</v>
      </c>
      <c r="F99">
        <f t="shared" si="6"/>
        <v>0</v>
      </c>
      <c r="G99">
        <f t="shared" si="6"/>
        <v>0.90456000000000103</v>
      </c>
      <c r="H99">
        <f t="shared" si="6"/>
        <v>0.18352034511111998</v>
      </c>
      <c r="I99">
        <f t="shared" si="6"/>
        <v>0.48797541436548764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-0.51975000000000005</v>
      </c>
      <c r="AA99" s="76">
        <f t="shared" si="6"/>
        <v>4.3845349999999979</v>
      </c>
      <c r="AB99" s="76">
        <f t="shared" si="6"/>
        <v>0</v>
      </c>
      <c r="AC99">
        <f t="shared" si="6"/>
        <v>6.1002474349710047E-2</v>
      </c>
      <c r="AD99">
        <f t="shared" si="6"/>
        <v>5.0034272886562636</v>
      </c>
      <c r="AE99">
        <f t="shared" si="6"/>
        <v>0</v>
      </c>
      <c r="AG99">
        <f t="shared" si="6"/>
        <v>5.0034272886562636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-0.57450000000000001</v>
      </c>
      <c r="AM99">
        <f t="shared" si="6"/>
        <v>0</v>
      </c>
      <c r="AN99">
        <f t="shared" si="6"/>
        <v>0</v>
      </c>
      <c r="AO99">
        <f t="shared" si="6"/>
        <v>0.11835500000000002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45574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7.61</v>
      </c>
      <c r="H3">
        <f>PPCL_Spot!R3</f>
        <v>1.64</v>
      </c>
      <c r="I3">
        <f>Bawana_NG!R3</f>
        <v>5.7498618618618629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6.79</v>
      </c>
      <c r="AB3" s="76">
        <f>-STOA!R3</f>
        <v>0</v>
      </c>
      <c r="AC3">
        <f>SUMIF(B3:AB3,"&gt;0")*$AC$2-SUMIF(B3:AB3,"&lt;0")*($AC$2/(1-$AC$2))+SUMIF(AI3:AR3,"&gt;0")*$AC$2-SUMIF(AI3:AR3,"&lt;0")*($AC$2/(1-$AC$2))</f>
        <v>0.23015883963963962</v>
      </c>
      <c r="AD3">
        <f>SUM(B3:AB3,AI3:AV3)-AC3</f>
        <v>27.169703022222222</v>
      </c>
      <c r="AE3">
        <f>'IDT-1'!D3</f>
        <v>0</v>
      </c>
      <c r="AF3" s="25"/>
      <c r="AG3">
        <f>SUM(AD3:AF3)</f>
        <v>27.169703022222222</v>
      </c>
      <c r="AI3" s="35">
        <f>PXIL!L3</f>
        <v>0</v>
      </c>
      <c r="AJ3" s="35">
        <f>PXIL!R3</f>
        <v>0</v>
      </c>
      <c r="AK3" s="35">
        <f>RTM_IEX!L3</f>
        <v>5.61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7.61</v>
      </c>
      <c r="H4">
        <f>PPCL_Spot!R4</f>
        <v>1.64</v>
      </c>
      <c r="I4">
        <f>Bawana_NG!R4</f>
        <v>5.7498618618618629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0.22982283963963962</v>
      </c>
      <c r="AD4">
        <f t="shared" ref="AD4:AD67" si="1">SUM(B4:AB4,AI4:AV4)-AC4</f>
        <v>27.130039022222224</v>
      </c>
      <c r="AE4">
        <f>'IDT-1'!D4</f>
        <v>0</v>
      </c>
      <c r="AF4" s="25"/>
      <c r="AG4">
        <f t="shared" ref="AG4:AG67" si="2">SUM(AD4:AF4)</f>
        <v>27.130039022222224</v>
      </c>
      <c r="AI4" s="35">
        <f>PXIL!L4</f>
        <v>0</v>
      </c>
      <c r="AJ4" s="35">
        <f>PXIL!R4</f>
        <v>0</v>
      </c>
      <c r="AK4" s="35">
        <f>RTM_IEX!L4</f>
        <v>5.57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7.61</v>
      </c>
      <c r="H5">
        <f>PPCL_Spot!R5</f>
        <v>1.64</v>
      </c>
      <c r="I5">
        <f>Bawana_NG!R5</f>
        <v>5.7497697697697703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6.79</v>
      </c>
      <c r="AB5" s="76">
        <f>-STOA!R5</f>
        <v>0</v>
      </c>
      <c r="AC5">
        <f t="shared" si="0"/>
        <v>0.23192206606606608</v>
      </c>
      <c r="AD5">
        <f t="shared" si="1"/>
        <v>27.377847703703704</v>
      </c>
      <c r="AE5">
        <f>'IDT-1'!D5</f>
        <v>0</v>
      </c>
      <c r="AF5" s="25"/>
      <c r="AG5">
        <f t="shared" si="2"/>
        <v>27.377847703703704</v>
      </c>
      <c r="AI5" s="35">
        <f>PXIL!L5</f>
        <v>0</v>
      </c>
      <c r="AJ5" s="35">
        <f>PXIL!R5</f>
        <v>0</v>
      </c>
      <c r="AK5" s="35">
        <f>RTM_IEX!L5</f>
        <v>5.82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7.61</v>
      </c>
      <c r="H6">
        <f>PPCL_Spot!R6</f>
        <v>1.64</v>
      </c>
      <c r="I6">
        <f>Bawana_NG!R6</f>
        <v>5.7497697697697703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6.79</v>
      </c>
      <c r="AB6" s="76">
        <f>-STOA!R6</f>
        <v>0</v>
      </c>
      <c r="AC6">
        <f t="shared" si="0"/>
        <v>0.23108206606606607</v>
      </c>
      <c r="AD6">
        <f t="shared" si="1"/>
        <v>27.278687703703703</v>
      </c>
      <c r="AE6">
        <f>'IDT-1'!D6</f>
        <v>0</v>
      </c>
      <c r="AF6" s="25"/>
      <c r="AG6">
        <f t="shared" si="2"/>
        <v>27.278687703703703</v>
      </c>
      <c r="AI6" s="35">
        <f>PXIL!L6</f>
        <v>0</v>
      </c>
      <c r="AJ6" s="35">
        <f>PXIL!R6</f>
        <v>0</v>
      </c>
      <c r="AK6" s="35">
        <f>RTM_IEX!L6</f>
        <v>5.72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7.61</v>
      </c>
      <c r="H7">
        <f>PPCL_Spot!R7</f>
        <v>1.64</v>
      </c>
      <c r="I7">
        <f>Bawana_NG!R7</f>
        <v>5.7497697697697703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6.79</v>
      </c>
      <c r="AB7" s="76">
        <f>-STOA!R7</f>
        <v>0</v>
      </c>
      <c r="AC7">
        <f t="shared" si="0"/>
        <v>0.22948606606606606</v>
      </c>
      <c r="AD7">
        <f t="shared" si="1"/>
        <v>27.090283703703705</v>
      </c>
      <c r="AE7">
        <f>'IDT-1'!D7</f>
        <v>0</v>
      </c>
      <c r="AF7" s="25"/>
      <c r="AG7">
        <f t="shared" si="2"/>
        <v>27.090283703703705</v>
      </c>
      <c r="AI7" s="35">
        <f>PXIL!L7</f>
        <v>0</v>
      </c>
      <c r="AJ7" s="35">
        <f>PXIL!R7</f>
        <v>0</v>
      </c>
      <c r="AK7" s="35">
        <f>RTM_IEX!L7</f>
        <v>5.53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7.61</v>
      </c>
      <c r="H8">
        <f>PPCL_Spot!R8</f>
        <v>1.64</v>
      </c>
      <c r="I8">
        <f>Bawana_NG!R8</f>
        <v>5.7497697697697703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6.79</v>
      </c>
      <c r="AB8" s="76">
        <f>-STOA!R8</f>
        <v>0</v>
      </c>
      <c r="AC8">
        <f t="shared" si="0"/>
        <v>0.22864606606606605</v>
      </c>
      <c r="AD8">
        <f t="shared" si="1"/>
        <v>26.991123703703703</v>
      </c>
      <c r="AE8">
        <f>'IDT-1'!D8</f>
        <v>0</v>
      </c>
      <c r="AF8" s="25"/>
      <c r="AG8">
        <f t="shared" si="2"/>
        <v>26.991123703703703</v>
      </c>
      <c r="AI8" s="35">
        <f>PXIL!L8</f>
        <v>0</v>
      </c>
      <c r="AJ8" s="35">
        <f>PXIL!R8</f>
        <v>0</v>
      </c>
      <c r="AK8" s="35">
        <f>RTM_IEX!L8</f>
        <v>5.43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7.61</v>
      </c>
      <c r="H9">
        <f>PPCL_Spot!R9</f>
        <v>1.64</v>
      </c>
      <c r="I9">
        <f>Bawana_NG!R9</f>
        <v>5.7497513298447442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6.79</v>
      </c>
      <c r="AB9" s="76">
        <f>-STOA!R9</f>
        <v>0</v>
      </c>
      <c r="AC9">
        <f t="shared" si="0"/>
        <v>0.22704991117069584</v>
      </c>
      <c r="AD9">
        <f t="shared" si="1"/>
        <v>26.802701418674047</v>
      </c>
      <c r="AE9">
        <f>'IDT-1'!D9</f>
        <v>0</v>
      </c>
      <c r="AF9" s="25"/>
      <c r="AG9">
        <f t="shared" si="2"/>
        <v>26.802701418674047</v>
      </c>
      <c r="AI9" s="35">
        <f>PXIL!L9</f>
        <v>0</v>
      </c>
      <c r="AJ9" s="35">
        <f>PXIL!R9</f>
        <v>0</v>
      </c>
      <c r="AK9" s="35">
        <f>RTM_IEX!L9</f>
        <v>5.24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7.61</v>
      </c>
      <c r="H10">
        <f>PPCL_Spot!R10</f>
        <v>1.64</v>
      </c>
      <c r="I10">
        <f>Bawana_NG!R10</f>
        <v>5.7497513298447442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6.79</v>
      </c>
      <c r="AB10" s="76">
        <f>-STOA!R10</f>
        <v>0</v>
      </c>
      <c r="AC10">
        <f t="shared" si="0"/>
        <v>0.22536991117069582</v>
      </c>
      <c r="AD10">
        <f t="shared" si="1"/>
        <v>26.604381418674048</v>
      </c>
      <c r="AE10">
        <f>'IDT-1'!D10</f>
        <v>0</v>
      </c>
      <c r="AF10" s="25"/>
      <c r="AG10">
        <f t="shared" si="2"/>
        <v>26.604381418674048</v>
      </c>
      <c r="AI10" s="35">
        <f>PXIL!L10</f>
        <v>0</v>
      </c>
      <c r="AJ10" s="35">
        <f>PXIL!R10</f>
        <v>0</v>
      </c>
      <c r="AK10" s="35">
        <f>RTM_IEX!L10</f>
        <v>5.04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7.61</v>
      </c>
      <c r="H11">
        <f>PPCL_Spot!R11</f>
        <v>1.64</v>
      </c>
      <c r="I11">
        <f>Bawana_NG!R11</f>
        <v>5.749761638270531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6.79</v>
      </c>
      <c r="AB11" s="76">
        <f>-STOA!R11</f>
        <v>0</v>
      </c>
      <c r="AC11">
        <f t="shared" si="0"/>
        <v>0.22377399776147244</v>
      </c>
      <c r="AD11">
        <f t="shared" si="1"/>
        <v>26.415987640509055</v>
      </c>
      <c r="AE11">
        <f>'IDT-1'!D11</f>
        <v>0</v>
      </c>
      <c r="AF11" s="25"/>
      <c r="AG11">
        <f t="shared" si="2"/>
        <v>26.415987640509055</v>
      </c>
      <c r="AI11" s="35">
        <f>PXIL!L11</f>
        <v>0</v>
      </c>
      <c r="AJ11" s="35">
        <f>PXIL!R11</f>
        <v>0</v>
      </c>
      <c r="AK11" s="35">
        <f>RTM_IEX!L11</f>
        <v>4.8499999999999996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7.61</v>
      </c>
      <c r="H12">
        <f>PPCL_Spot!R12</f>
        <v>1.64</v>
      </c>
      <c r="I12">
        <f>Bawana_NG!R12</f>
        <v>5.7497755922413463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6.79</v>
      </c>
      <c r="AB12" s="76">
        <f>-STOA!R12</f>
        <v>0</v>
      </c>
      <c r="AC12">
        <f t="shared" si="0"/>
        <v>0.22217811497482726</v>
      </c>
      <c r="AD12">
        <f t="shared" si="1"/>
        <v>26.227597477266517</v>
      </c>
      <c r="AE12">
        <f>'IDT-1'!D12</f>
        <v>0</v>
      </c>
      <c r="AF12" s="25"/>
      <c r="AG12">
        <f t="shared" si="2"/>
        <v>26.227597477266517</v>
      </c>
      <c r="AI12" s="35">
        <f>PXIL!L12</f>
        <v>0</v>
      </c>
      <c r="AJ12" s="35">
        <f>PXIL!R12</f>
        <v>0</v>
      </c>
      <c r="AK12" s="35">
        <f>RTM_IEX!L12</f>
        <v>4.66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7.61</v>
      </c>
      <c r="H13">
        <f>PPCL_Spot!R13</f>
        <v>1.64</v>
      </c>
      <c r="I13">
        <f>Bawana_NG!R13</f>
        <v>5.7497711260597866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6.79</v>
      </c>
      <c r="AB13" s="76">
        <f>-STOA!R13</f>
        <v>0</v>
      </c>
      <c r="AC13">
        <f t="shared" si="0"/>
        <v>0.21974207745890217</v>
      </c>
      <c r="AD13">
        <f t="shared" si="1"/>
        <v>25.940029048600884</v>
      </c>
      <c r="AE13">
        <f>'IDT-1'!D13</f>
        <v>0</v>
      </c>
      <c r="AF13" s="25"/>
      <c r="AG13">
        <f t="shared" si="2"/>
        <v>25.940029048600884</v>
      </c>
      <c r="AI13" s="35">
        <f>PXIL!L13</f>
        <v>0</v>
      </c>
      <c r="AJ13" s="35">
        <f>PXIL!R13</f>
        <v>0</v>
      </c>
      <c r="AK13" s="35">
        <f>RTM_IEX!L13</f>
        <v>4.37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7.61</v>
      </c>
      <c r="H14">
        <f>PPCL_Spot!R14</f>
        <v>1.64</v>
      </c>
      <c r="I14">
        <f>Bawana_NG!R14</f>
        <v>5.7497755922413463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6.79</v>
      </c>
      <c r="AB14" s="76">
        <f>-STOA!R14</f>
        <v>0</v>
      </c>
      <c r="AC14">
        <f t="shared" si="0"/>
        <v>0.21974211497482726</v>
      </c>
      <c r="AD14">
        <f t="shared" si="1"/>
        <v>25.940033477266518</v>
      </c>
      <c r="AE14">
        <f>'IDT-1'!D14</f>
        <v>0</v>
      </c>
      <c r="AF14" s="25"/>
      <c r="AG14">
        <f t="shared" si="2"/>
        <v>25.940033477266518</v>
      </c>
      <c r="AI14" s="35">
        <f>PXIL!L14</f>
        <v>0</v>
      </c>
      <c r="AJ14" s="35">
        <f>PXIL!R14</f>
        <v>0</v>
      </c>
      <c r="AK14" s="35">
        <f>RTM_IEX!L14</f>
        <v>4.37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7.61</v>
      </c>
      <c r="H15">
        <f>PPCL_Spot!R15</f>
        <v>1.7006073597713469</v>
      </c>
      <c r="I15">
        <f>Bawana_NG!R15</f>
        <v>5.7497513298447442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6.79</v>
      </c>
      <c r="AB15" s="76">
        <f>-STOA!R15</f>
        <v>0</v>
      </c>
      <c r="AC15">
        <f t="shared" si="0"/>
        <v>0.21857101299277515</v>
      </c>
      <c r="AD15">
        <f t="shared" si="1"/>
        <v>25.801787676623313</v>
      </c>
      <c r="AE15">
        <f>'IDT-1'!D15</f>
        <v>0</v>
      </c>
      <c r="AF15" s="25"/>
      <c r="AG15">
        <f t="shared" si="2"/>
        <v>25.801787676623313</v>
      </c>
      <c r="AI15" s="35">
        <f>PXIL!L15</f>
        <v>0</v>
      </c>
      <c r="AJ15" s="35">
        <f>PXIL!R15</f>
        <v>0</v>
      </c>
      <c r="AK15" s="35">
        <f>RTM_IEX!L15</f>
        <v>4.17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7.61</v>
      </c>
      <c r="H16">
        <f>PPCL_Spot!R16</f>
        <v>1.7006073597713469</v>
      </c>
      <c r="I16">
        <f>Bawana_NG!R16</f>
        <v>5.7497365165192686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6.79</v>
      </c>
      <c r="AB16" s="76">
        <f>-STOA!R16</f>
        <v>0</v>
      </c>
      <c r="AC16">
        <f t="shared" si="0"/>
        <v>0.21857088856084117</v>
      </c>
      <c r="AD16">
        <f t="shared" si="1"/>
        <v>25.801772987729777</v>
      </c>
      <c r="AE16">
        <f>'IDT-1'!D16</f>
        <v>0</v>
      </c>
      <c r="AF16" s="25"/>
      <c r="AG16">
        <f t="shared" si="2"/>
        <v>25.801772987729777</v>
      </c>
      <c r="AI16" s="35">
        <f>PXIL!L16</f>
        <v>0</v>
      </c>
      <c r="AJ16" s="35">
        <f>PXIL!R16</f>
        <v>0</v>
      </c>
      <c r="AK16" s="35">
        <f>RTM_IEX!L16</f>
        <v>4.17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7.61</v>
      </c>
      <c r="H17">
        <f>PPCL_Spot!R17</f>
        <v>1.7006073597713469</v>
      </c>
      <c r="I17">
        <f>Bawana_NG!R17</f>
        <v>5.7494680358960117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6.79</v>
      </c>
      <c r="AB17" s="76">
        <f>-STOA!R17</f>
        <v>0</v>
      </c>
      <c r="AC17">
        <f t="shared" si="0"/>
        <v>0.21772863332360581</v>
      </c>
      <c r="AD17">
        <f t="shared" si="1"/>
        <v>25.702346762343755</v>
      </c>
      <c r="AE17">
        <f>'IDT-1'!D17</f>
        <v>0</v>
      </c>
      <c r="AF17" s="25"/>
      <c r="AG17">
        <f t="shared" si="2"/>
        <v>25.702346762343755</v>
      </c>
      <c r="AI17" s="35">
        <f>PXIL!L17</f>
        <v>0</v>
      </c>
      <c r="AJ17" s="35">
        <f>PXIL!R17</f>
        <v>0</v>
      </c>
      <c r="AK17" s="35">
        <f>RTM_IEX!L17</f>
        <v>4.07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7.61</v>
      </c>
      <c r="H18">
        <f>PPCL_Spot!R18</f>
        <v>1.7006073597713469</v>
      </c>
      <c r="I18">
        <f>Bawana_NG!R18</f>
        <v>5.7494680358960117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6.79</v>
      </c>
      <c r="AB18" s="76">
        <f>-STOA!R18</f>
        <v>0</v>
      </c>
      <c r="AC18">
        <f t="shared" si="0"/>
        <v>0.21697263332360581</v>
      </c>
      <c r="AD18">
        <f t="shared" si="1"/>
        <v>25.613102762343754</v>
      </c>
      <c r="AE18">
        <f>'IDT-1'!D18</f>
        <v>0</v>
      </c>
      <c r="AF18" s="25"/>
      <c r="AG18">
        <f t="shared" si="2"/>
        <v>25.613102762343754</v>
      </c>
      <c r="AI18" s="35">
        <f>PXIL!L18</f>
        <v>0</v>
      </c>
      <c r="AJ18" s="35">
        <f>PXIL!R18</f>
        <v>0</v>
      </c>
      <c r="AK18" s="35">
        <f>RTM_IEX!L18</f>
        <v>3.98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7.61</v>
      </c>
      <c r="H19">
        <f>PPCL_Spot!R19</f>
        <v>1.7006073597713469</v>
      </c>
      <c r="I19">
        <f>Bawana_NG!R19</f>
        <v>5.7494680358960117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6.79</v>
      </c>
      <c r="AB19" s="76">
        <f>-STOA!R19</f>
        <v>0</v>
      </c>
      <c r="AC19">
        <f t="shared" si="0"/>
        <v>0.21697263332360581</v>
      </c>
      <c r="AD19">
        <f t="shared" si="1"/>
        <v>25.613102762343754</v>
      </c>
      <c r="AE19">
        <f>'IDT-1'!D19</f>
        <v>0</v>
      </c>
      <c r="AF19" s="25"/>
      <c r="AG19">
        <f t="shared" si="2"/>
        <v>25.613102762343754</v>
      </c>
      <c r="AI19" s="35">
        <f>PXIL!L19</f>
        <v>0</v>
      </c>
      <c r="AJ19" s="35">
        <f>PXIL!R19</f>
        <v>0</v>
      </c>
      <c r="AK19" s="35">
        <f>RTM_IEX!L19</f>
        <v>3.98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7.61</v>
      </c>
      <c r="H20">
        <f>PPCL_Spot!R20</f>
        <v>1.7006073597713469</v>
      </c>
      <c r="I20">
        <f>Bawana_NG!R20</f>
        <v>5.7494680358960117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6.79</v>
      </c>
      <c r="AB20" s="76">
        <f>-STOA!R20</f>
        <v>0</v>
      </c>
      <c r="AC20">
        <f t="shared" si="0"/>
        <v>0.21772863332360581</v>
      </c>
      <c r="AD20">
        <f t="shared" si="1"/>
        <v>25.702346762343755</v>
      </c>
      <c r="AE20">
        <f>'IDT-1'!D20</f>
        <v>0</v>
      </c>
      <c r="AF20" s="25"/>
      <c r="AG20">
        <f t="shared" si="2"/>
        <v>25.702346762343755</v>
      </c>
      <c r="AI20" s="35">
        <f>PXIL!L20</f>
        <v>0</v>
      </c>
      <c r="AJ20" s="35">
        <f>PXIL!R20</f>
        <v>0</v>
      </c>
      <c r="AK20" s="35">
        <f>RTM_IEX!L20</f>
        <v>4.07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7.61</v>
      </c>
      <c r="H21">
        <f>PPCL_Spot!R21</f>
        <v>1.7006073597713469</v>
      </c>
      <c r="I21">
        <f>Bawana_NG!R21</f>
        <v>5.7494680358960117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6.79</v>
      </c>
      <c r="AB21" s="76">
        <f>-STOA!R21</f>
        <v>0</v>
      </c>
      <c r="AC21">
        <f t="shared" si="0"/>
        <v>0.21772863332360581</v>
      </c>
      <c r="AD21">
        <f t="shared" si="1"/>
        <v>25.702346762343755</v>
      </c>
      <c r="AE21">
        <f>'IDT-1'!D21</f>
        <v>0</v>
      </c>
      <c r="AF21" s="25"/>
      <c r="AG21">
        <f t="shared" si="2"/>
        <v>25.702346762343755</v>
      </c>
      <c r="AI21" s="35">
        <f>PXIL!L21</f>
        <v>0</v>
      </c>
      <c r="AJ21" s="35">
        <f>PXIL!R21</f>
        <v>0</v>
      </c>
      <c r="AK21" s="35">
        <f>RTM_IEX!L21</f>
        <v>4.07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7.61</v>
      </c>
      <c r="H22">
        <f>PPCL_Spot!R22</f>
        <v>1.7006073597713469</v>
      </c>
      <c r="I22">
        <f>Bawana_NG!R22</f>
        <v>5.7494680358960117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6.79</v>
      </c>
      <c r="AB22" s="76">
        <f>-STOA!R22</f>
        <v>0</v>
      </c>
      <c r="AC22">
        <f t="shared" si="0"/>
        <v>0.21940863332360583</v>
      </c>
      <c r="AD22">
        <f t="shared" si="1"/>
        <v>25.900666762343754</v>
      </c>
      <c r="AE22">
        <f>'IDT-1'!D22</f>
        <v>0</v>
      </c>
      <c r="AF22" s="25"/>
      <c r="AG22">
        <f t="shared" si="2"/>
        <v>25.900666762343754</v>
      </c>
      <c r="AI22" s="35">
        <f>PXIL!L22</f>
        <v>0</v>
      </c>
      <c r="AJ22" s="35">
        <f>PXIL!R22</f>
        <v>0</v>
      </c>
      <c r="AK22" s="35">
        <f>RTM_IEX!L22</f>
        <v>4.2699999999999996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7.61</v>
      </c>
      <c r="H23">
        <f>PPCL_Spot!R23</f>
        <v>1.7006073597713469</v>
      </c>
      <c r="I23">
        <f>Bawana_NG!R23</f>
        <v>5.7494680358960117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6.79</v>
      </c>
      <c r="AB23" s="76">
        <f>-STOA!R23</f>
        <v>0</v>
      </c>
      <c r="AC23">
        <f t="shared" si="0"/>
        <v>0.22428063332360582</v>
      </c>
      <c r="AD23">
        <f t="shared" si="1"/>
        <v>26.475794762343757</v>
      </c>
      <c r="AE23">
        <f>'IDT-1'!D23</f>
        <v>0</v>
      </c>
      <c r="AF23" s="25"/>
      <c r="AG23">
        <f t="shared" si="2"/>
        <v>26.475794762343757</v>
      </c>
      <c r="AI23" s="35">
        <f>PXIL!L23</f>
        <v>0</v>
      </c>
      <c r="AJ23" s="35">
        <f>PXIL!R23</f>
        <v>0</v>
      </c>
      <c r="AK23" s="35">
        <f>RTM_IEX!L23</f>
        <v>4.8499999999999996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7.61</v>
      </c>
      <c r="H24">
        <f>PPCL_Spot!R24</f>
        <v>1.7006073597713469</v>
      </c>
      <c r="I24">
        <f>Bawana_NG!R24</f>
        <v>5.7494680358960117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6.79</v>
      </c>
      <c r="AB24" s="76">
        <f>-STOA!R24</f>
        <v>0</v>
      </c>
      <c r="AC24">
        <f t="shared" si="0"/>
        <v>0.2291526333236058</v>
      </c>
      <c r="AD24">
        <f t="shared" si="1"/>
        <v>27.050922762343756</v>
      </c>
      <c r="AE24">
        <f>'IDT-1'!D24</f>
        <v>0</v>
      </c>
      <c r="AF24" s="25"/>
      <c r="AG24">
        <f t="shared" si="2"/>
        <v>27.050922762343756</v>
      </c>
      <c r="AI24" s="35">
        <f>PXIL!L24</f>
        <v>0</v>
      </c>
      <c r="AJ24" s="35">
        <f>PXIL!R24</f>
        <v>0</v>
      </c>
      <c r="AK24" s="35">
        <f>RTM_IEX!L24</f>
        <v>5.43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7.61</v>
      </c>
      <c r="H25">
        <f>PPCL_Spot!R25</f>
        <v>1.7006073597713469</v>
      </c>
      <c r="I25">
        <f>Bawana_NG!R25</f>
        <v>5.7494680358960117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6.79</v>
      </c>
      <c r="AB25" s="76">
        <f>-STOA!R25</f>
        <v>0</v>
      </c>
      <c r="AC25">
        <f t="shared" si="0"/>
        <v>0.23654463332360581</v>
      </c>
      <c r="AD25">
        <f t="shared" si="1"/>
        <v>27.923530762343752</v>
      </c>
      <c r="AE25">
        <f>'IDT-1'!D25</f>
        <v>0</v>
      </c>
      <c r="AF25" s="25"/>
      <c r="AG25">
        <f t="shared" si="2"/>
        <v>27.923530762343752</v>
      </c>
      <c r="AI25" s="35">
        <f>PXIL!L25</f>
        <v>0</v>
      </c>
      <c r="AJ25" s="35">
        <f>PXIL!R25</f>
        <v>0</v>
      </c>
      <c r="AK25" s="35">
        <f>RTM_IEX!L25</f>
        <v>6.31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7.61</v>
      </c>
      <c r="H26">
        <f>PPCL_Spot!R26</f>
        <v>1.7006073597713469</v>
      </c>
      <c r="I26">
        <f>Bawana_NG!R26</f>
        <v>5.7494680358960117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6.79</v>
      </c>
      <c r="AB26" s="76">
        <f>-STOA!R26</f>
        <v>0</v>
      </c>
      <c r="AC26">
        <f t="shared" si="0"/>
        <v>0.24301263332360581</v>
      </c>
      <c r="AD26">
        <f t="shared" si="1"/>
        <v>28.687062762343754</v>
      </c>
      <c r="AE26">
        <f>'IDT-1'!D26</f>
        <v>0</v>
      </c>
      <c r="AF26" s="25"/>
      <c r="AG26">
        <f t="shared" si="2"/>
        <v>28.687062762343754</v>
      </c>
      <c r="AI26" s="35">
        <f>PXIL!L26</f>
        <v>0</v>
      </c>
      <c r="AJ26" s="35">
        <f>PXIL!R26</f>
        <v>0</v>
      </c>
      <c r="AK26" s="35">
        <f>RTM_IEX!L26</f>
        <v>7.08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7.61</v>
      </c>
      <c r="H27">
        <f>PPCL_Spot!R27</f>
        <v>1.8206068689563188</v>
      </c>
      <c r="I27">
        <f>Bawana_NG!R27</f>
        <v>5.7494680358960117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6.84</v>
      </c>
      <c r="AB27" s="76">
        <f>-STOA!R27</f>
        <v>0</v>
      </c>
      <c r="AC27">
        <f t="shared" si="0"/>
        <v>0.24360062920075953</v>
      </c>
      <c r="AD27">
        <f t="shared" si="1"/>
        <v>28.75647427565157</v>
      </c>
      <c r="AE27">
        <f>'IDT-1'!D27</f>
        <v>0</v>
      </c>
      <c r="AF27" s="25"/>
      <c r="AG27">
        <f t="shared" si="2"/>
        <v>28.75647427565157</v>
      </c>
      <c r="AI27" s="35">
        <f>PXIL!L27</f>
        <v>0</v>
      </c>
      <c r="AJ27" s="35">
        <f>PXIL!R27</f>
        <v>0</v>
      </c>
      <c r="AK27" s="35">
        <f>RTM_IEX!L27</f>
        <v>6.98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7.61</v>
      </c>
      <c r="H28">
        <f>PPCL_Spot!R28</f>
        <v>1.8206068689563188</v>
      </c>
      <c r="I28">
        <f>Bawana_NG!R28</f>
        <v>5.7494680358960117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6.84</v>
      </c>
      <c r="AB28" s="76">
        <f>-STOA!R28</f>
        <v>0</v>
      </c>
      <c r="AC28">
        <f t="shared" si="0"/>
        <v>0.24687662920075953</v>
      </c>
      <c r="AD28">
        <f t="shared" si="1"/>
        <v>29.143198275651571</v>
      </c>
      <c r="AE28">
        <f>'IDT-1'!D28</f>
        <v>0</v>
      </c>
      <c r="AF28" s="25"/>
      <c r="AG28">
        <f t="shared" si="2"/>
        <v>29.143198275651571</v>
      </c>
      <c r="AI28" s="35">
        <f>PXIL!L28</f>
        <v>0</v>
      </c>
      <c r="AJ28" s="35">
        <f>PXIL!R28</f>
        <v>0</v>
      </c>
      <c r="AK28" s="35">
        <f>RTM_IEX!L28</f>
        <v>7.37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7.61</v>
      </c>
      <c r="H29">
        <f>PPCL_Spot!R29</f>
        <v>1.8206068689563188</v>
      </c>
      <c r="I29">
        <f>Bawana_NG!R29</f>
        <v>5.7494680358960117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6.96</v>
      </c>
      <c r="AB29" s="76">
        <f>-STOA!R29</f>
        <v>0</v>
      </c>
      <c r="AC29">
        <f t="shared" si="0"/>
        <v>0.24956462920075956</v>
      </c>
      <c r="AD29">
        <f t="shared" si="1"/>
        <v>29.460510275651572</v>
      </c>
      <c r="AE29">
        <f>'IDT-1'!D29</f>
        <v>0</v>
      </c>
      <c r="AF29" s="25"/>
      <c r="AG29">
        <f t="shared" si="2"/>
        <v>29.460510275651572</v>
      </c>
      <c r="AI29" s="35">
        <f>PXIL!L29</f>
        <v>0</v>
      </c>
      <c r="AJ29" s="35">
        <f>PXIL!R29</f>
        <v>0</v>
      </c>
      <c r="AK29" s="35">
        <f>RTM_IEX!L29</f>
        <v>7.57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7.61</v>
      </c>
      <c r="H30">
        <f>PPCL_Spot!R30</f>
        <v>1.8206068689563188</v>
      </c>
      <c r="I30">
        <f>Bawana_NG!R30</f>
        <v>5.7494680358960117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7.22</v>
      </c>
      <c r="AB30" s="76">
        <f>-STOA!R30</f>
        <v>0</v>
      </c>
      <c r="AC30">
        <f t="shared" si="0"/>
        <v>0.25090862920075957</v>
      </c>
      <c r="AD30">
        <f t="shared" si="1"/>
        <v>29.619166275651573</v>
      </c>
      <c r="AE30">
        <f>'IDT-1'!D30</f>
        <v>0</v>
      </c>
      <c r="AF30" s="25"/>
      <c r="AG30">
        <f t="shared" si="2"/>
        <v>29.619166275651573</v>
      </c>
      <c r="AI30" s="35">
        <f>PXIL!L30</f>
        <v>0</v>
      </c>
      <c r="AJ30" s="35">
        <f>PXIL!R30</f>
        <v>0</v>
      </c>
      <c r="AK30" s="35">
        <f>RTM_IEX!L30</f>
        <v>7.47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7.61</v>
      </c>
      <c r="H31">
        <f>PPCL_Spot!R31</f>
        <v>1.7006073597713469</v>
      </c>
      <c r="I31">
        <f>Bawana_NG!R31</f>
        <v>5.7494680358960117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7.38</v>
      </c>
      <c r="AB31" s="76">
        <f>-STOA!R31</f>
        <v>0</v>
      </c>
      <c r="AC31">
        <f t="shared" si="0"/>
        <v>0.2536806333236058</v>
      </c>
      <c r="AD31">
        <f t="shared" si="1"/>
        <v>29.946394762343758</v>
      </c>
      <c r="AE31">
        <f>'IDT-1'!D31</f>
        <v>0</v>
      </c>
      <c r="AF31" s="25"/>
      <c r="AG31">
        <f t="shared" si="2"/>
        <v>29.946394762343758</v>
      </c>
      <c r="AI31" s="35">
        <f>PXIL!L31</f>
        <v>0</v>
      </c>
      <c r="AJ31" s="35">
        <f>PXIL!R31</f>
        <v>0</v>
      </c>
      <c r="AK31" s="35">
        <f>RTM_IEX!L31</f>
        <v>7.76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7.61</v>
      </c>
      <c r="H32">
        <f>PPCL_Spot!R32</f>
        <v>1.7006073597713469</v>
      </c>
      <c r="I32">
        <f>Bawana_NG!R32</f>
        <v>5.7494680358960117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7.72</v>
      </c>
      <c r="AB32" s="76">
        <f>-STOA!R32</f>
        <v>0</v>
      </c>
      <c r="AC32">
        <f t="shared" si="0"/>
        <v>0.25813263332360581</v>
      </c>
      <c r="AD32">
        <f t="shared" si="1"/>
        <v>30.471942762343755</v>
      </c>
      <c r="AE32">
        <f>'IDT-1'!D32</f>
        <v>0</v>
      </c>
      <c r="AF32" s="25"/>
      <c r="AG32">
        <f t="shared" si="2"/>
        <v>30.471942762343755</v>
      </c>
      <c r="AI32" s="35">
        <f>PXIL!L32</f>
        <v>0</v>
      </c>
      <c r="AJ32" s="35">
        <f>PXIL!R32</f>
        <v>0</v>
      </c>
      <c r="AK32" s="35">
        <f>RTM_IEX!L32</f>
        <v>7.95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7.61</v>
      </c>
      <c r="H33">
        <f>PPCL_Spot!R33</f>
        <v>1.7006073597713469</v>
      </c>
      <c r="I33">
        <f>Bawana_NG!R33</f>
        <v>5.7494680358960117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8.1</v>
      </c>
      <c r="AB33" s="76">
        <f>-STOA!R33</f>
        <v>0</v>
      </c>
      <c r="AC33">
        <f t="shared" si="0"/>
        <v>0.26787663332360578</v>
      </c>
      <c r="AD33">
        <f t="shared" si="1"/>
        <v>31.622198762343753</v>
      </c>
      <c r="AE33">
        <f>'IDT-1'!D33</f>
        <v>0</v>
      </c>
      <c r="AF33" s="25"/>
      <c r="AG33">
        <f t="shared" si="2"/>
        <v>31.622198762343753</v>
      </c>
      <c r="AI33" s="35">
        <f>PXIL!L33</f>
        <v>0</v>
      </c>
      <c r="AJ33" s="35">
        <f>PXIL!R33</f>
        <v>0</v>
      </c>
      <c r="AK33" s="35">
        <f>RTM_IEX!L33</f>
        <v>8.73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7.61</v>
      </c>
      <c r="H34">
        <f>PPCL_Spot!R34</f>
        <v>1.7006073597713469</v>
      </c>
      <c r="I34">
        <f>Bawana_NG!R34</f>
        <v>5.7494680358960117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8.4600000000000009</v>
      </c>
      <c r="AB34" s="76">
        <f>-STOA!R34</f>
        <v>0</v>
      </c>
      <c r="AC34">
        <f t="shared" si="0"/>
        <v>0.27174063332360582</v>
      </c>
      <c r="AD34">
        <f t="shared" si="1"/>
        <v>32.078334762343758</v>
      </c>
      <c r="AE34">
        <f>'IDT-1'!D34</f>
        <v>0</v>
      </c>
      <c r="AF34" s="25"/>
      <c r="AG34">
        <f t="shared" si="2"/>
        <v>32.078334762343758</v>
      </c>
      <c r="AI34" s="35">
        <f>PXIL!L34</f>
        <v>0</v>
      </c>
      <c r="AJ34" s="35">
        <f>PXIL!R34</f>
        <v>0</v>
      </c>
      <c r="AK34" s="35">
        <f>RTM_IEX!L34</f>
        <v>8.83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7.61</v>
      </c>
      <c r="H35">
        <f>PPCL_Spot!R35</f>
        <v>1.7006073597713469</v>
      </c>
      <c r="I35">
        <f>Bawana_NG!R35</f>
        <v>5.7494680358960117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8.9600000000000009</v>
      </c>
      <c r="AB35" s="76">
        <f>-STOA!R35</f>
        <v>0</v>
      </c>
      <c r="AC35">
        <f t="shared" si="0"/>
        <v>0.28324863332360584</v>
      </c>
      <c r="AD35">
        <f t="shared" si="1"/>
        <v>33.436826762343756</v>
      </c>
      <c r="AE35">
        <f>'IDT-1'!D35</f>
        <v>0</v>
      </c>
      <c r="AF35" s="25"/>
      <c r="AG35">
        <f t="shared" si="2"/>
        <v>33.436826762343756</v>
      </c>
      <c r="AI35" s="35">
        <f>PXIL!L35</f>
        <v>0</v>
      </c>
      <c r="AJ35" s="35">
        <f>PXIL!R35</f>
        <v>0</v>
      </c>
      <c r="AK35" s="35">
        <f>RTM_IEX!L35</f>
        <v>9.6999999999999993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7.61</v>
      </c>
      <c r="H36">
        <f>PPCL_Spot!R36</f>
        <v>1.7006073597713469</v>
      </c>
      <c r="I36">
        <f>Bawana_NG!R36</f>
        <v>5.7494680358960117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10.29</v>
      </c>
      <c r="AB36" s="76">
        <f>-STOA!R36</f>
        <v>0</v>
      </c>
      <c r="AC36">
        <f t="shared" si="0"/>
        <v>0.29685663332360579</v>
      </c>
      <c r="AD36">
        <f t="shared" si="1"/>
        <v>35.043218762343756</v>
      </c>
      <c r="AE36">
        <f>'IDT-1'!D36</f>
        <v>0</v>
      </c>
      <c r="AF36" s="25"/>
      <c r="AG36">
        <f t="shared" si="2"/>
        <v>35.043218762343756</v>
      </c>
      <c r="AI36" s="35">
        <f>PXIL!L36</f>
        <v>0</v>
      </c>
      <c r="AJ36" s="35">
        <f>PXIL!R36</f>
        <v>0</v>
      </c>
      <c r="AK36" s="35">
        <f>RTM_IEX!L36</f>
        <v>9.99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7.61</v>
      </c>
      <c r="H37">
        <f>PPCL_Spot!R37</f>
        <v>1.7006073597713469</v>
      </c>
      <c r="I37">
        <f>Bawana_NG!R37</f>
        <v>5.7494680358960117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10.49</v>
      </c>
      <c r="AB37" s="76">
        <f>-STOA!R37</f>
        <v>0</v>
      </c>
      <c r="AC37">
        <f t="shared" si="0"/>
        <v>0.30021663332360582</v>
      </c>
      <c r="AD37">
        <f t="shared" si="1"/>
        <v>35.439858762343754</v>
      </c>
      <c r="AE37">
        <f>'IDT-1'!D37</f>
        <v>0</v>
      </c>
      <c r="AF37" s="25"/>
      <c r="AG37">
        <f t="shared" si="2"/>
        <v>35.439858762343754</v>
      </c>
      <c r="AI37" s="35">
        <f>PXIL!L37</f>
        <v>0</v>
      </c>
      <c r="AJ37" s="35">
        <f>PXIL!R37</f>
        <v>0</v>
      </c>
      <c r="AK37" s="35">
        <f>RTM_IEX!L37</f>
        <v>10.19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7.61</v>
      </c>
      <c r="H38">
        <f>PPCL_Spot!R38</f>
        <v>1.7006073597713469</v>
      </c>
      <c r="I38">
        <f>Bawana_NG!R38</f>
        <v>5.7494680358960117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11.3</v>
      </c>
      <c r="AB38" s="76">
        <f>-STOA!R38</f>
        <v>0</v>
      </c>
      <c r="AC38">
        <f t="shared" si="0"/>
        <v>0.30374463332360579</v>
      </c>
      <c r="AD38">
        <f t="shared" si="1"/>
        <v>35.856330762343759</v>
      </c>
      <c r="AE38">
        <f>'IDT-1'!D38</f>
        <v>0</v>
      </c>
      <c r="AF38" s="25"/>
      <c r="AG38">
        <f t="shared" si="2"/>
        <v>35.856330762343759</v>
      </c>
      <c r="AI38" s="35">
        <f>PXIL!L38</f>
        <v>0</v>
      </c>
      <c r="AJ38" s="35">
        <f>PXIL!R38</f>
        <v>0</v>
      </c>
      <c r="AK38" s="35">
        <f>RTM_IEX!L38</f>
        <v>9.8000000000000007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7.61</v>
      </c>
      <c r="H39">
        <f>PPCL_Spot!R39</f>
        <v>1.7006073597713469</v>
      </c>
      <c r="I39">
        <f>Bawana_NG!R39</f>
        <v>5.6497386074485307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11.11</v>
      </c>
      <c r="AB39" s="76">
        <f>-STOA!R39</f>
        <v>0</v>
      </c>
      <c r="AC39">
        <f t="shared" si="0"/>
        <v>0.31920290612464697</v>
      </c>
      <c r="AD39">
        <f t="shared" si="1"/>
        <v>37.681143061095234</v>
      </c>
      <c r="AE39">
        <f>'IDT-1'!D39</f>
        <v>0</v>
      </c>
      <c r="AF39" s="25"/>
      <c r="AG39">
        <f t="shared" si="2"/>
        <v>37.681143061095234</v>
      </c>
      <c r="AI39" s="35">
        <f>PXIL!L39</f>
        <v>0</v>
      </c>
      <c r="AJ39" s="35">
        <f>PXIL!R39</f>
        <v>0</v>
      </c>
      <c r="AK39" s="35">
        <f>RTM_IEX!L39</f>
        <v>11.93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7.61</v>
      </c>
      <c r="H40">
        <f>PPCL_Spot!R40</f>
        <v>1.7006073597713469</v>
      </c>
      <c r="I40">
        <f>Bawana_NG!R40</f>
        <v>5.6497386074485307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11.55</v>
      </c>
      <c r="AB40" s="76">
        <f>-STOA!R40</f>
        <v>0</v>
      </c>
      <c r="AC40">
        <f t="shared" si="0"/>
        <v>0.32861090612464694</v>
      </c>
      <c r="AD40">
        <f t="shared" si="1"/>
        <v>38.791735061095231</v>
      </c>
      <c r="AE40">
        <f>'IDT-1'!D40</f>
        <v>0</v>
      </c>
      <c r="AF40" s="25"/>
      <c r="AG40">
        <f t="shared" si="2"/>
        <v>38.791735061095231</v>
      </c>
      <c r="AI40" s="35">
        <f>PXIL!L40</f>
        <v>0</v>
      </c>
      <c r="AJ40" s="35">
        <f>PXIL!R40</f>
        <v>0</v>
      </c>
      <c r="AK40" s="35">
        <f>RTM_IEX!L40</f>
        <v>12.61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7.61</v>
      </c>
      <c r="H41">
        <f>PPCL_Spot!R41</f>
        <v>1.7006073597713469</v>
      </c>
      <c r="I41">
        <f>Bawana_NG!R41</f>
        <v>5.6497386074485307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12.559999999999999</v>
      </c>
      <c r="AB41" s="76">
        <f>-STOA!R41</f>
        <v>0</v>
      </c>
      <c r="AC41">
        <f t="shared" si="0"/>
        <v>0.33222290612464694</v>
      </c>
      <c r="AD41">
        <f t="shared" si="1"/>
        <v>39.218123061095227</v>
      </c>
      <c r="AE41">
        <f>'IDT-1'!D41</f>
        <v>0</v>
      </c>
      <c r="AF41" s="25"/>
      <c r="AG41">
        <f t="shared" si="2"/>
        <v>39.218123061095227</v>
      </c>
      <c r="AI41" s="35">
        <f>PXIL!L41</f>
        <v>0</v>
      </c>
      <c r="AJ41" s="35">
        <f>PXIL!R41</f>
        <v>0</v>
      </c>
      <c r="AK41" s="35">
        <f>RTM_IEX!L41</f>
        <v>12.03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7.61</v>
      </c>
      <c r="H42">
        <f>PPCL_Spot!R42</f>
        <v>1.7006073597713469</v>
      </c>
      <c r="I42">
        <f>Bawana_NG!R42</f>
        <v>5.6497386074485307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13.57</v>
      </c>
      <c r="AB42" s="76">
        <f>-STOA!R42</f>
        <v>0</v>
      </c>
      <c r="AC42">
        <f t="shared" si="0"/>
        <v>0.334994906124647</v>
      </c>
      <c r="AD42">
        <f t="shared" si="1"/>
        <v>39.545351061095232</v>
      </c>
      <c r="AE42">
        <f>'IDT-1'!D42</f>
        <v>0</v>
      </c>
      <c r="AF42" s="25"/>
      <c r="AG42">
        <f t="shared" si="2"/>
        <v>39.545351061095232</v>
      </c>
      <c r="AI42" s="35">
        <f>PXIL!L42</f>
        <v>0</v>
      </c>
      <c r="AJ42" s="35">
        <f>PXIL!R42</f>
        <v>0</v>
      </c>
      <c r="AK42" s="35">
        <f>RTM_IEX!L42</f>
        <v>11.35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7.61</v>
      </c>
      <c r="H43">
        <f>PPCL_Spot!R43</f>
        <v>1.5093962415033986</v>
      </c>
      <c r="I43">
        <f>Bawana_NG!R43</f>
        <v>5.6497386074485307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14.030000000000001</v>
      </c>
      <c r="AB43" s="76">
        <f>-STOA!R43</f>
        <v>0</v>
      </c>
      <c r="AC43">
        <f t="shared" si="0"/>
        <v>0.32507273273119619</v>
      </c>
      <c r="AD43">
        <f t="shared" si="1"/>
        <v>38.374062116220735</v>
      </c>
      <c r="AE43">
        <f>'IDT-1'!D43</f>
        <v>0</v>
      </c>
      <c r="AF43" s="25"/>
      <c r="AG43">
        <f t="shared" si="2"/>
        <v>38.374062116220735</v>
      </c>
      <c r="AI43" s="35">
        <f>PXIL!L43</f>
        <v>0</v>
      </c>
      <c r="AJ43" s="35">
        <f>PXIL!R43</f>
        <v>0</v>
      </c>
      <c r="AK43" s="35">
        <f>RTM_IEX!L43</f>
        <v>9.9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7.61</v>
      </c>
      <c r="H44">
        <f>PPCL_Spot!R44</f>
        <v>1.5093962415033986</v>
      </c>
      <c r="I44">
        <f>Bawana_NG!R44</f>
        <v>5.6497386074485307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14.14</v>
      </c>
      <c r="AB44" s="76">
        <f>-STOA!R44</f>
        <v>0</v>
      </c>
      <c r="AC44">
        <f t="shared" si="0"/>
        <v>0.31457273273119618</v>
      </c>
      <c r="AD44">
        <f t="shared" si="1"/>
        <v>37.134562116220735</v>
      </c>
      <c r="AE44">
        <f>'IDT-1'!D44</f>
        <v>0</v>
      </c>
      <c r="AF44" s="25"/>
      <c r="AG44">
        <f t="shared" si="2"/>
        <v>37.134562116220735</v>
      </c>
      <c r="AI44" s="35">
        <f>PXIL!L44</f>
        <v>0</v>
      </c>
      <c r="AJ44" s="35">
        <f>PXIL!R44</f>
        <v>0</v>
      </c>
      <c r="AK44" s="35">
        <f>RTM_IEX!L44</f>
        <v>8.5399999999999991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7.61</v>
      </c>
      <c r="H45">
        <f>PPCL_Spot!R45</f>
        <v>1.5093962415033986</v>
      </c>
      <c r="I45">
        <f>Bawana_NG!R45</f>
        <v>5.6497386074485307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14.440000000000001</v>
      </c>
      <c r="AB45" s="76">
        <f>-STOA!R45</f>
        <v>0</v>
      </c>
      <c r="AC45">
        <f t="shared" si="0"/>
        <v>0.3105407327311962</v>
      </c>
      <c r="AD45">
        <f t="shared" si="1"/>
        <v>36.658594116220733</v>
      </c>
      <c r="AE45">
        <f>'IDT-1'!D45</f>
        <v>0</v>
      </c>
      <c r="AF45" s="25"/>
      <c r="AG45">
        <f t="shared" si="2"/>
        <v>36.658594116220733</v>
      </c>
      <c r="AI45" s="35">
        <f>PXIL!L45</f>
        <v>0</v>
      </c>
      <c r="AJ45" s="35">
        <f>PXIL!R45</f>
        <v>0</v>
      </c>
      <c r="AK45" s="35">
        <f>RTM_IEX!L45</f>
        <v>7.76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7.61</v>
      </c>
      <c r="H46">
        <f>PPCL_Spot!R46</f>
        <v>1.5093962415033986</v>
      </c>
      <c r="I46">
        <f>Bawana_NG!R46</f>
        <v>5.6497386074485307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14.780000000000001</v>
      </c>
      <c r="AB46" s="76">
        <f>-STOA!R46</f>
        <v>0</v>
      </c>
      <c r="AC46">
        <f t="shared" si="0"/>
        <v>0.30768473273119623</v>
      </c>
      <c r="AD46">
        <f t="shared" si="1"/>
        <v>36.321450116220731</v>
      </c>
      <c r="AE46">
        <f>'IDT-1'!D46</f>
        <v>0</v>
      </c>
      <c r="AF46" s="25"/>
      <c r="AG46">
        <f t="shared" si="2"/>
        <v>36.321450116220731</v>
      </c>
      <c r="AI46" s="35">
        <f>PXIL!L46</f>
        <v>0</v>
      </c>
      <c r="AJ46" s="35">
        <f>PXIL!R46</f>
        <v>0</v>
      </c>
      <c r="AK46" s="35">
        <f>RTM_IEX!L46</f>
        <v>7.08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7.61</v>
      </c>
      <c r="H47">
        <f>PPCL_Spot!R47</f>
        <v>1.5093962415033986</v>
      </c>
      <c r="I47">
        <f>Bawana_NG!R47</f>
        <v>5.6497386074485307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14.7</v>
      </c>
      <c r="AB47" s="76">
        <f>-STOA!R47</f>
        <v>0</v>
      </c>
      <c r="AC47">
        <f t="shared" si="0"/>
        <v>0.30457673273119618</v>
      </c>
      <c r="AD47">
        <f t="shared" si="1"/>
        <v>35.954558116220731</v>
      </c>
      <c r="AE47">
        <f>'IDT-1'!D47</f>
        <v>0</v>
      </c>
      <c r="AF47" s="25"/>
      <c r="AG47">
        <f t="shared" si="2"/>
        <v>35.954558116220731</v>
      </c>
      <c r="AI47" s="35">
        <f>PXIL!L47</f>
        <v>0</v>
      </c>
      <c r="AJ47" s="35">
        <f>PXIL!R47</f>
        <v>0</v>
      </c>
      <c r="AK47" s="35">
        <f>RTM_IEX!L47</f>
        <v>6.79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7.61</v>
      </c>
      <c r="H48">
        <f>PPCL_Spot!R48</f>
        <v>1.5093962415033986</v>
      </c>
      <c r="I48">
        <f>Bawana_NG!R48</f>
        <v>5.6497386074485307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14.15</v>
      </c>
      <c r="AB48" s="76">
        <f>-STOA!R48</f>
        <v>0</v>
      </c>
      <c r="AC48">
        <f t="shared" si="0"/>
        <v>0.30810473273119615</v>
      </c>
      <c r="AD48">
        <f t="shared" si="1"/>
        <v>36.37103011622073</v>
      </c>
      <c r="AE48">
        <f>'IDT-1'!D48</f>
        <v>0</v>
      </c>
      <c r="AF48" s="25"/>
      <c r="AG48">
        <f t="shared" si="2"/>
        <v>36.37103011622073</v>
      </c>
      <c r="AI48" s="35">
        <f>PXIL!L48</f>
        <v>0</v>
      </c>
      <c r="AJ48" s="35">
        <f>PXIL!R48</f>
        <v>0</v>
      </c>
      <c r="AK48" s="35">
        <f>RTM_IEX!L48</f>
        <v>7.76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7.61</v>
      </c>
      <c r="H49">
        <f>PPCL_Spot!R49</f>
        <v>1.5093962415033986</v>
      </c>
      <c r="I49">
        <f>Bawana_NG!R49</f>
        <v>5.6499999999999995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13.55</v>
      </c>
      <c r="AB49" s="76">
        <f>-STOA!R49</f>
        <v>0</v>
      </c>
      <c r="AC49">
        <f t="shared" si="0"/>
        <v>0.3275109284286285</v>
      </c>
      <c r="AD49">
        <f t="shared" si="1"/>
        <v>38.661885313074769</v>
      </c>
      <c r="AE49">
        <f>'IDT-1'!D49</f>
        <v>0</v>
      </c>
      <c r="AF49" s="25"/>
      <c r="AG49">
        <f t="shared" si="2"/>
        <v>38.661885313074769</v>
      </c>
      <c r="AI49" s="35">
        <f>PXIL!L49</f>
        <v>0</v>
      </c>
      <c r="AJ49" s="35">
        <f>PXIL!R49</f>
        <v>0</v>
      </c>
      <c r="AK49" s="35">
        <f>RTM_IEX!L49</f>
        <v>10.67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7.61</v>
      </c>
      <c r="H50">
        <f>PPCL_Spot!R50</f>
        <v>1.5093962415033986</v>
      </c>
      <c r="I50">
        <f>Bawana_NG!R50</f>
        <v>5.6499999999999995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13.68</v>
      </c>
      <c r="AB50" s="76">
        <f>-STOA!R50</f>
        <v>0</v>
      </c>
      <c r="AC50">
        <f t="shared" si="0"/>
        <v>0.32700692842862855</v>
      </c>
      <c r="AD50">
        <f t="shared" si="1"/>
        <v>38.602389313074767</v>
      </c>
      <c r="AE50">
        <f>'IDT-1'!D50</f>
        <v>0</v>
      </c>
      <c r="AF50" s="25"/>
      <c r="AG50">
        <f t="shared" si="2"/>
        <v>38.602389313074767</v>
      </c>
      <c r="AI50" s="35">
        <f>PXIL!L50</f>
        <v>0</v>
      </c>
      <c r="AJ50" s="35">
        <f>PXIL!R50</f>
        <v>0</v>
      </c>
      <c r="AK50" s="35">
        <f>RTM_IEX!L50</f>
        <v>10.48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7.61</v>
      </c>
      <c r="H51">
        <f>PPCL_Spot!R51</f>
        <v>1.5093962415033986</v>
      </c>
      <c r="I51">
        <f>Bawana_NG!R51</f>
        <v>5.56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14.66</v>
      </c>
      <c r="AB51" s="76">
        <f>-STOA!R51</f>
        <v>0</v>
      </c>
      <c r="AC51">
        <f t="shared" si="0"/>
        <v>0.32793092842862853</v>
      </c>
      <c r="AD51">
        <f t="shared" si="1"/>
        <v>38.711465313074768</v>
      </c>
      <c r="AE51">
        <f>'IDT-1'!D51</f>
        <v>0</v>
      </c>
      <c r="AF51" s="25"/>
      <c r="AG51">
        <f t="shared" si="2"/>
        <v>38.711465313074768</v>
      </c>
      <c r="AI51" s="35">
        <f>PXIL!L51</f>
        <v>0</v>
      </c>
      <c r="AJ51" s="35">
        <f>PXIL!R51</f>
        <v>0</v>
      </c>
      <c r="AK51" s="35">
        <f>RTM_IEX!L51</f>
        <v>9.6999999999999993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7.61</v>
      </c>
      <c r="H52">
        <f>PPCL_Spot!R52</f>
        <v>1.3594089526292918</v>
      </c>
      <c r="I52">
        <f>Bawana_NG!R52</f>
        <v>5.56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12</v>
      </c>
      <c r="AB52" s="76">
        <f>-STOA!R52</f>
        <v>0</v>
      </c>
      <c r="AC52">
        <f t="shared" si="0"/>
        <v>0.32473903520208602</v>
      </c>
      <c r="AD52">
        <f t="shared" si="1"/>
        <v>38.334669917427206</v>
      </c>
      <c r="AE52">
        <f>'IDT-1'!D52</f>
        <v>0</v>
      </c>
      <c r="AF52" s="25"/>
      <c r="AG52">
        <f t="shared" si="2"/>
        <v>38.334669917427206</v>
      </c>
      <c r="AI52" s="35">
        <f>PXIL!L52</f>
        <v>0</v>
      </c>
      <c r="AJ52" s="35">
        <f>PXIL!R52</f>
        <v>0</v>
      </c>
      <c r="AK52" s="35">
        <f>RTM_IEX!L52</f>
        <v>12.13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7.61</v>
      </c>
      <c r="H53">
        <f>PPCL_Spot!R53</f>
        <v>1.3594089526292918</v>
      </c>
      <c r="I53">
        <f>Bawana_NG!R53</f>
        <v>5.56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13.57</v>
      </c>
      <c r="AB53" s="76">
        <f>-STOA!R53</f>
        <v>0</v>
      </c>
      <c r="AC53">
        <f t="shared" si="0"/>
        <v>0.32566303520208606</v>
      </c>
      <c r="AD53">
        <f t="shared" si="1"/>
        <v>38.443745917427208</v>
      </c>
      <c r="AE53">
        <f>'IDT-1'!D53</f>
        <v>0</v>
      </c>
      <c r="AF53" s="25"/>
      <c r="AG53">
        <f t="shared" si="2"/>
        <v>38.443745917427208</v>
      </c>
      <c r="AI53" s="35">
        <f>PXIL!L53</f>
        <v>0</v>
      </c>
      <c r="AJ53" s="35">
        <f>PXIL!R53</f>
        <v>0</v>
      </c>
      <c r="AK53" s="35">
        <f>RTM_IEX!L53</f>
        <v>10.67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7.61</v>
      </c>
      <c r="H54">
        <f>PPCL_Spot!R54</f>
        <v>1.3594089526292918</v>
      </c>
      <c r="I54">
        <f>Bawana_NG!R54</f>
        <v>5.56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13.09</v>
      </c>
      <c r="AB54" s="76">
        <f>-STOA!R54</f>
        <v>0</v>
      </c>
      <c r="AC54">
        <f t="shared" si="0"/>
        <v>0.32574703520208603</v>
      </c>
      <c r="AD54">
        <f t="shared" si="1"/>
        <v>38.453661917427212</v>
      </c>
      <c r="AE54">
        <f>'IDT-1'!D54</f>
        <v>0</v>
      </c>
      <c r="AF54" s="25"/>
      <c r="AG54">
        <f t="shared" si="2"/>
        <v>38.453661917427212</v>
      </c>
      <c r="AI54" s="35">
        <f>PXIL!L54</f>
        <v>0</v>
      </c>
      <c r="AJ54" s="35">
        <f>PXIL!R54</f>
        <v>0</v>
      </c>
      <c r="AK54" s="35">
        <f>RTM_IEX!L54</f>
        <v>11.16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7.61</v>
      </c>
      <c r="H55">
        <f>PPCL_Spot!R55</f>
        <v>1.3594089526292918</v>
      </c>
      <c r="I55">
        <f>Bawana_NG!R55</f>
        <v>5.56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15.18</v>
      </c>
      <c r="AB55" s="76">
        <f>-STOA!R55</f>
        <v>0</v>
      </c>
      <c r="AC55">
        <f t="shared" si="0"/>
        <v>0.32289103520208606</v>
      </c>
      <c r="AD55">
        <f t="shared" si="1"/>
        <v>38.11651791742721</v>
      </c>
      <c r="AE55">
        <f>'IDT-1'!D55</f>
        <v>0</v>
      </c>
      <c r="AF55" s="25"/>
      <c r="AG55">
        <f t="shared" si="2"/>
        <v>38.11651791742721</v>
      </c>
      <c r="AI55" s="35">
        <f>PXIL!L55</f>
        <v>0</v>
      </c>
      <c r="AJ55" s="35">
        <f>PXIL!R55</f>
        <v>0</v>
      </c>
      <c r="AK55" s="35">
        <f>RTM_IEX!L55</f>
        <v>8.73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7.61</v>
      </c>
      <c r="H56">
        <f>PPCL_Spot!R56</f>
        <v>1.3594089526292918</v>
      </c>
      <c r="I56">
        <f>Bawana_NG!R56</f>
        <v>5.56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14.74</v>
      </c>
      <c r="AB56" s="76">
        <f>-STOA!R56</f>
        <v>0</v>
      </c>
      <c r="AC56">
        <f t="shared" si="0"/>
        <v>0.31104703520208599</v>
      </c>
      <c r="AD56">
        <f t="shared" si="1"/>
        <v>36.718361917427202</v>
      </c>
      <c r="AE56">
        <f>'IDT-1'!D56</f>
        <v>0</v>
      </c>
      <c r="AF56" s="25"/>
      <c r="AG56">
        <f t="shared" si="2"/>
        <v>36.718361917427202</v>
      </c>
      <c r="AI56" s="35">
        <f>PXIL!L56</f>
        <v>0</v>
      </c>
      <c r="AJ56" s="35">
        <f>PXIL!R56</f>
        <v>0</v>
      </c>
      <c r="AK56" s="35">
        <f>RTM_IEX!L56</f>
        <v>7.76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7.61</v>
      </c>
      <c r="H57">
        <f>PPCL_Spot!R57</f>
        <v>1.3594089526292918</v>
      </c>
      <c r="I57">
        <f>Bawana_NG!R57</f>
        <v>5.56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13.15</v>
      </c>
      <c r="AB57" s="76">
        <f>-STOA!R57</f>
        <v>0</v>
      </c>
      <c r="AC57">
        <f t="shared" si="0"/>
        <v>0.30583903520208605</v>
      </c>
      <c r="AD57">
        <f t="shared" si="1"/>
        <v>36.103569917427208</v>
      </c>
      <c r="AE57">
        <f>'IDT-1'!D57</f>
        <v>0</v>
      </c>
      <c r="AF57" s="25"/>
      <c r="AG57">
        <f t="shared" si="2"/>
        <v>36.103569917427208</v>
      </c>
      <c r="AI57" s="35">
        <f>PXIL!L57</f>
        <v>0</v>
      </c>
      <c r="AJ57" s="35">
        <f>PXIL!R57</f>
        <v>0</v>
      </c>
      <c r="AK57" s="35">
        <f>RTM_IEX!L57</f>
        <v>8.73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7.61</v>
      </c>
      <c r="H58">
        <f>PPCL_Spot!R58</f>
        <v>1.3594089526292918</v>
      </c>
      <c r="I58">
        <f>Bawana_NG!R58</f>
        <v>5.56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10.16</v>
      </c>
      <c r="AB58" s="76">
        <f>-STOA!R58</f>
        <v>0</v>
      </c>
      <c r="AC58">
        <f t="shared" si="0"/>
        <v>0.30516703520208605</v>
      </c>
      <c r="AD58">
        <f t="shared" si="1"/>
        <v>36.024241917427204</v>
      </c>
      <c r="AE58">
        <f>'IDT-1'!D58</f>
        <v>0</v>
      </c>
      <c r="AF58" s="25"/>
      <c r="AG58">
        <f t="shared" si="2"/>
        <v>36.024241917427204</v>
      </c>
      <c r="AI58" s="35">
        <f>PXIL!L58</f>
        <v>0</v>
      </c>
      <c r="AJ58" s="35">
        <f>PXIL!R58</f>
        <v>0</v>
      </c>
      <c r="AK58" s="35">
        <f>RTM_IEX!L58</f>
        <v>11.64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7.61</v>
      </c>
      <c r="H59">
        <f>PPCL_Spot!R59</f>
        <v>1.3594089526292918</v>
      </c>
      <c r="I59">
        <f>Bawana_NG!R59</f>
        <v>5.56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13.870000000000001</v>
      </c>
      <c r="AB59" s="76">
        <f>-STOA!R59</f>
        <v>0</v>
      </c>
      <c r="AC59">
        <f t="shared" si="0"/>
        <v>0.29559103520208602</v>
      </c>
      <c r="AD59">
        <f t="shared" si="1"/>
        <v>34.893817917427207</v>
      </c>
      <c r="AE59">
        <f>'IDT-1'!D59</f>
        <v>0</v>
      </c>
      <c r="AF59" s="25"/>
      <c r="AG59">
        <f t="shared" si="2"/>
        <v>34.893817917427207</v>
      </c>
      <c r="AI59" s="35">
        <f>PXIL!L59</f>
        <v>0</v>
      </c>
      <c r="AJ59" s="35">
        <f>PXIL!R59</f>
        <v>0</v>
      </c>
      <c r="AK59" s="35">
        <f>RTM_IEX!L59</f>
        <v>6.79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7.61</v>
      </c>
      <c r="H60">
        <f>PPCL_Spot!R60</f>
        <v>1.3594089526292918</v>
      </c>
      <c r="I60">
        <f>Bawana_NG!R60</f>
        <v>5.56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13.68</v>
      </c>
      <c r="AB60" s="76">
        <f>-STOA!R60</f>
        <v>0</v>
      </c>
      <c r="AC60">
        <f t="shared" si="0"/>
        <v>0.29399503520208603</v>
      </c>
      <c r="AD60">
        <f t="shared" si="1"/>
        <v>34.705413917427208</v>
      </c>
      <c r="AE60">
        <f>'IDT-1'!D60</f>
        <v>0</v>
      </c>
      <c r="AF60" s="25"/>
      <c r="AG60">
        <f t="shared" si="2"/>
        <v>34.705413917427208</v>
      </c>
      <c r="AI60" s="35">
        <f>PXIL!L60</f>
        <v>0</v>
      </c>
      <c r="AJ60" s="35">
        <f>PXIL!R60</f>
        <v>0</v>
      </c>
      <c r="AK60" s="35">
        <f>RTM_IEX!L60</f>
        <v>6.79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7.61</v>
      </c>
      <c r="H61">
        <f>PPCL_Spot!R61</f>
        <v>1.2094240837696335</v>
      </c>
      <c r="I61">
        <f>Bawana_NG!R61</f>
        <v>5.56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13.67</v>
      </c>
      <c r="AB61" s="76">
        <f>-STOA!R61</f>
        <v>0</v>
      </c>
      <c r="AC61">
        <f t="shared" si="0"/>
        <v>0.29265116230366495</v>
      </c>
      <c r="AD61">
        <f t="shared" si="1"/>
        <v>34.546772921465973</v>
      </c>
      <c r="AE61">
        <f>'IDT-1'!D61</f>
        <v>0</v>
      </c>
      <c r="AF61" s="25"/>
      <c r="AG61">
        <f t="shared" si="2"/>
        <v>34.546772921465973</v>
      </c>
      <c r="AI61" s="35">
        <f>PXIL!L61</f>
        <v>0</v>
      </c>
      <c r="AJ61" s="35">
        <f>PXIL!R61</f>
        <v>0</v>
      </c>
      <c r="AK61" s="35">
        <f>RTM_IEX!L61</f>
        <v>6.79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7.61</v>
      </c>
      <c r="H62">
        <f>PPCL_Spot!R62</f>
        <v>1.2094240837696335</v>
      </c>
      <c r="I62">
        <f>Bawana_NG!R62</f>
        <v>5.56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13.35</v>
      </c>
      <c r="AB62" s="76">
        <f>-STOA!R62</f>
        <v>0</v>
      </c>
      <c r="AC62">
        <f t="shared" si="0"/>
        <v>0.28996316230366492</v>
      </c>
      <c r="AD62">
        <f t="shared" si="1"/>
        <v>34.229460921465972</v>
      </c>
      <c r="AE62">
        <f>'IDT-1'!D62</f>
        <v>0</v>
      </c>
      <c r="AF62" s="25"/>
      <c r="AG62">
        <f t="shared" si="2"/>
        <v>34.229460921465972</v>
      </c>
      <c r="AI62" s="35">
        <f>PXIL!L62</f>
        <v>0</v>
      </c>
      <c r="AJ62" s="35">
        <f>PXIL!R62</f>
        <v>0</v>
      </c>
      <c r="AK62" s="35">
        <f>RTM_IEX!L62</f>
        <v>6.79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7.61</v>
      </c>
      <c r="H63">
        <f>PPCL_Spot!R63</f>
        <v>1.2094240837696335</v>
      </c>
      <c r="I63">
        <f>Bawana_NG!R63</f>
        <v>5.56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13</v>
      </c>
      <c r="AB63" s="76">
        <f>-STOA!R63</f>
        <v>0</v>
      </c>
      <c r="AC63">
        <f t="shared" si="0"/>
        <v>0.28702316230366492</v>
      </c>
      <c r="AD63">
        <f t="shared" si="1"/>
        <v>33.882400921465972</v>
      </c>
      <c r="AE63">
        <f>'IDT-1'!D63</f>
        <v>0</v>
      </c>
      <c r="AF63" s="25"/>
      <c r="AG63">
        <f t="shared" si="2"/>
        <v>33.882400921465972</v>
      </c>
      <c r="AI63" s="35">
        <f>PXIL!L63</f>
        <v>0</v>
      </c>
      <c r="AJ63" s="35">
        <f>PXIL!R63</f>
        <v>0</v>
      </c>
      <c r="AK63" s="35">
        <f>RTM_IEX!L63</f>
        <v>6.79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7.61</v>
      </c>
      <c r="H64">
        <f>PPCL_Spot!R64</f>
        <v>1.2094240837696335</v>
      </c>
      <c r="I64">
        <f>Bawana_NG!R64</f>
        <v>5.56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12.04</v>
      </c>
      <c r="AB64" s="76">
        <f>-STOA!R64</f>
        <v>0</v>
      </c>
      <c r="AC64">
        <f t="shared" si="0"/>
        <v>0.2871071623036649</v>
      </c>
      <c r="AD64">
        <f t="shared" si="1"/>
        <v>33.892316921465969</v>
      </c>
      <c r="AE64">
        <f>'IDT-1'!D64</f>
        <v>0</v>
      </c>
      <c r="AF64" s="25"/>
      <c r="AG64">
        <f t="shared" si="2"/>
        <v>33.892316921465969</v>
      </c>
      <c r="AI64" s="35">
        <f>PXIL!L64</f>
        <v>0</v>
      </c>
      <c r="AJ64" s="35">
        <f>PXIL!R64</f>
        <v>0</v>
      </c>
      <c r="AK64" s="35">
        <f>RTM_IEX!L64</f>
        <v>7.76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7.61</v>
      </c>
      <c r="H65">
        <f>PPCL_Spot!R65</f>
        <v>1.2094240837696335</v>
      </c>
      <c r="I65">
        <f>Bawana_NG!R65</f>
        <v>5.56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11.43</v>
      </c>
      <c r="AB65" s="76">
        <f>-STOA!R65</f>
        <v>0</v>
      </c>
      <c r="AC65">
        <f t="shared" si="0"/>
        <v>0.29013116230366492</v>
      </c>
      <c r="AD65">
        <f t="shared" si="1"/>
        <v>34.249292921465965</v>
      </c>
      <c r="AE65">
        <f>'IDT-1'!D65</f>
        <v>0</v>
      </c>
      <c r="AF65" s="25"/>
      <c r="AG65">
        <f t="shared" si="2"/>
        <v>34.249292921465965</v>
      </c>
      <c r="AI65" s="35">
        <f>PXIL!L65</f>
        <v>0</v>
      </c>
      <c r="AJ65" s="35">
        <f>PXIL!R65</f>
        <v>0</v>
      </c>
      <c r="AK65" s="35">
        <f>RTM_IEX!L65</f>
        <v>8.73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7.61</v>
      </c>
      <c r="H66">
        <f>PPCL_Spot!R66</f>
        <v>1.2094240837696335</v>
      </c>
      <c r="I66">
        <f>Bawana_NG!R66</f>
        <v>5.56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11.27</v>
      </c>
      <c r="AB66" s="76">
        <f>-STOA!R66</f>
        <v>0</v>
      </c>
      <c r="AC66">
        <f t="shared" si="0"/>
        <v>0.28878716230366491</v>
      </c>
      <c r="AD66">
        <f t="shared" si="1"/>
        <v>34.090636921465972</v>
      </c>
      <c r="AE66">
        <f>'IDT-1'!D66</f>
        <v>0</v>
      </c>
      <c r="AF66" s="25"/>
      <c r="AG66">
        <f t="shared" si="2"/>
        <v>34.090636921465972</v>
      </c>
      <c r="AI66" s="35">
        <f>PXIL!L66</f>
        <v>0</v>
      </c>
      <c r="AJ66" s="35">
        <f>PXIL!R66</f>
        <v>0</v>
      </c>
      <c r="AK66" s="35">
        <f>RTM_IEX!L66</f>
        <v>8.73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7.61</v>
      </c>
      <c r="H67">
        <f>PPCL_Spot!R67</f>
        <v>1.2094240837696335</v>
      </c>
      <c r="I67">
        <f>Bawana_NG!R67</f>
        <v>5.56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10.530000000000001</v>
      </c>
      <c r="AB67" s="76">
        <f>-STOA!R67</f>
        <v>0</v>
      </c>
      <c r="AC67">
        <f t="shared" si="0"/>
        <v>0.28257116230366491</v>
      </c>
      <c r="AD67">
        <f t="shared" si="1"/>
        <v>33.356852921465972</v>
      </c>
      <c r="AE67">
        <f>'IDT-1'!D67</f>
        <v>0</v>
      </c>
      <c r="AF67" s="25"/>
      <c r="AG67">
        <f t="shared" si="2"/>
        <v>33.356852921465972</v>
      </c>
      <c r="AI67" s="35">
        <f>PXIL!L67</f>
        <v>0</v>
      </c>
      <c r="AJ67" s="35">
        <f>PXIL!R67</f>
        <v>0</v>
      </c>
      <c r="AK67" s="35">
        <f>RTM_IEX!L67</f>
        <v>8.73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7.61</v>
      </c>
      <c r="H68">
        <f>PPCL_Spot!R68</f>
        <v>1.2094240837696335</v>
      </c>
      <c r="I68">
        <f>Bawana_NG!R68</f>
        <v>5.56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9.870000000000001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0.27702716230366492</v>
      </c>
      <c r="AD68">
        <f t="shared" ref="AD68:AD98" si="4">SUM(B68:AB68,AI68:AV68)-AC68</f>
        <v>32.702396921465969</v>
      </c>
      <c r="AE68">
        <f>'IDT-1'!D68</f>
        <v>0</v>
      </c>
      <c r="AF68" s="25"/>
      <c r="AG68">
        <f t="shared" ref="AG68:AG98" si="5">SUM(AD68:AF68)</f>
        <v>32.702396921465969</v>
      </c>
      <c r="AI68" s="35">
        <f>PXIL!L68</f>
        <v>0</v>
      </c>
      <c r="AJ68" s="35">
        <f>PXIL!R68</f>
        <v>0</v>
      </c>
      <c r="AK68" s="35">
        <f>RTM_IEX!L68</f>
        <v>8.73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7.61</v>
      </c>
      <c r="H69">
        <f>PPCL_Spot!R69</f>
        <v>1.2094240837696335</v>
      </c>
      <c r="I69">
        <f>Bawana_NG!R69</f>
        <v>5.56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9.1999999999999993</v>
      </c>
      <c r="AB69" s="76">
        <f>-STOA!R69</f>
        <v>0</v>
      </c>
      <c r="AC69">
        <f t="shared" si="3"/>
        <v>0.27954716230366489</v>
      </c>
      <c r="AD69">
        <f t="shared" si="4"/>
        <v>32.999876921465969</v>
      </c>
      <c r="AE69">
        <f>'IDT-1'!D69</f>
        <v>0</v>
      </c>
      <c r="AF69" s="25"/>
      <c r="AG69">
        <f t="shared" si="5"/>
        <v>32.999876921465969</v>
      </c>
      <c r="AI69" s="35">
        <f>PXIL!L69</f>
        <v>0</v>
      </c>
      <c r="AJ69" s="35">
        <f>PXIL!R69</f>
        <v>0</v>
      </c>
      <c r="AK69" s="35">
        <f>RTM_IEX!L69</f>
        <v>9.6999999999999993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7.61</v>
      </c>
      <c r="H70">
        <f>PPCL_Spot!R70</f>
        <v>1.2094240837696335</v>
      </c>
      <c r="I70">
        <f>Bawana_NG!R70</f>
        <v>5.56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8.6</v>
      </c>
      <c r="AB70" s="76">
        <f>-STOA!R70</f>
        <v>0</v>
      </c>
      <c r="AC70">
        <f t="shared" si="3"/>
        <v>0.2745071623036649</v>
      </c>
      <c r="AD70">
        <f t="shared" si="4"/>
        <v>32.404916921465968</v>
      </c>
      <c r="AE70">
        <f>'IDT-1'!D70</f>
        <v>0</v>
      </c>
      <c r="AF70" s="25"/>
      <c r="AG70">
        <f t="shared" si="5"/>
        <v>32.404916921465968</v>
      </c>
      <c r="AI70" s="35">
        <f>PXIL!L70</f>
        <v>0</v>
      </c>
      <c r="AJ70" s="35">
        <f>PXIL!R70</f>
        <v>0</v>
      </c>
      <c r="AK70" s="35">
        <f>RTM_IEX!L70</f>
        <v>9.6999999999999993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7.61</v>
      </c>
      <c r="H71">
        <f>PPCL_Spot!R71</f>
        <v>1.2094240837696335</v>
      </c>
      <c r="I71">
        <f>Bawana_NG!R71</f>
        <v>5.56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8.08</v>
      </c>
      <c r="AB71" s="76">
        <f>-STOA!R71</f>
        <v>0</v>
      </c>
      <c r="AC71">
        <f t="shared" si="3"/>
        <v>0.27013916230366491</v>
      </c>
      <c r="AD71">
        <f t="shared" si="4"/>
        <v>31.889284921465972</v>
      </c>
      <c r="AE71">
        <f>'IDT-1'!D71</f>
        <v>0</v>
      </c>
      <c r="AF71" s="25"/>
      <c r="AG71">
        <f t="shared" si="5"/>
        <v>31.889284921465972</v>
      </c>
      <c r="AI71" s="35">
        <f>PXIL!L71</f>
        <v>0</v>
      </c>
      <c r="AJ71" s="35">
        <f>PXIL!R71</f>
        <v>0</v>
      </c>
      <c r="AK71" s="35">
        <f>RTM_IEX!L71</f>
        <v>9.6999999999999993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7.61</v>
      </c>
      <c r="H72">
        <f>PPCL_Spot!R72</f>
        <v>1.2094240837696335</v>
      </c>
      <c r="I72">
        <f>Bawana_NG!R72</f>
        <v>5.56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7.77</v>
      </c>
      <c r="AB72" s="76">
        <f>-STOA!R72</f>
        <v>0</v>
      </c>
      <c r="AC72">
        <f t="shared" si="3"/>
        <v>0.26753516230366492</v>
      </c>
      <c r="AD72">
        <f t="shared" si="4"/>
        <v>31.581888921465968</v>
      </c>
      <c r="AE72">
        <f>'IDT-1'!D72</f>
        <v>0</v>
      </c>
      <c r="AF72" s="25"/>
      <c r="AG72">
        <f t="shared" si="5"/>
        <v>31.581888921465968</v>
      </c>
      <c r="AI72" s="35">
        <f>PXIL!L72</f>
        <v>0</v>
      </c>
      <c r="AJ72" s="35">
        <f>PXIL!R72</f>
        <v>0</v>
      </c>
      <c r="AK72" s="35">
        <f>RTM_IEX!L72</f>
        <v>9.6999999999999993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7.61</v>
      </c>
      <c r="H73">
        <f>PPCL_Spot!R73</f>
        <v>1.2094240837696335</v>
      </c>
      <c r="I73">
        <f>Bawana_NG!R73</f>
        <v>5.56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7.5</v>
      </c>
      <c r="AB73" s="76">
        <f>-STOA!R73</f>
        <v>0</v>
      </c>
      <c r="AC73">
        <f t="shared" si="3"/>
        <v>0.26526716230366493</v>
      </c>
      <c r="AD73">
        <f t="shared" si="4"/>
        <v>31.314156921465969</v>
      </c>
      <c r="AE73">
        <f>'IDT-1'!D73</f>
        <v>0</v>
      </c>
      <c r="AF73" s="25"/>
      <c r="AG73">
        <f t="shared" si="5"/>
        <v>31.314156921465969</v>
      </c>
      <c r="AI73" s="35">
        <f>PXIL!L73</f>
        <v>0</v>
      </c>
      <c r="AJ73" s="35">
        <f>PXIL!R73</f>
        <v>0</v>
      </c>
      <c r="AK73" s="35">
        <f>RTM_IEX!L73</f>
        <v>9.6999999999999993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7.61</v>
      </c>
      <c r="H74">
        <f>PPCL_Spot!R74</f>
        <v>1.2094240837696335</v>
      </c>
      <c r="I74">
        <f>Bawana_NG!R74</f>
        <v>5.56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7.25</v>
      </c>
      <c r="AB74" s="76">
        <f>-STOA!R74</f>
        <v>0</v>
      </c>
      <c r="AC74">
        <f t="shared" si="3"/>
        <v>0.26316716230366488</v>
      </c>
      <c r="AD74">
        <f t="shared" si="4"/>
        <v>31.066256921465971</v>
      </c>
      <c r="AE74">
        <f>'IDT-1'!D74</f>
        <v>0</v>
      </c>
      <c r="AF74" s="25"/>
      <c r="AG74">
        <f t="shared" si="5"/>
        <v>31.066256921465971</v>
      </c>
      <c r="AI74" s="35">
        <f>PXIL!L74</f>
        <v>0</v>
      </c>
      <c r="AJ74" s="35">
        <f>PXIL!R74</f>
        <v>0</v>
      </c>
      <c r="AK74" s="35">
        <f>RTM_IEX!L74</f>
        <v>9.6999999999999993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7.61</v>
      </c>
      <c r="H75">
        <f>PPCL_Spot!R75</f>
        <v>1.43</v>
      </c>
      <c r="I75">
        <f>Bawana_NG!R75</f>
        <v>5.6499999999999995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6.98</v>
      </c>
      <c r="AB75" s="76">
        <f>-STOA!R75</f>
        <v>0</v>
      </c>
      <c r="AC75">
        <f t="shared" si="3"/>
        <v>0.26350799999999996</v>
      </c>
      <c r="AD75">
        <f t="shared" si="4"/>
        <v>31.106491999999999</v>
      </c>
      <c r="AE75">
        <f>'IDT-1'!D75</f>
        <v>0</v>
      </c>
      <c r="AF75" s="25"/>
      <c r="AG75">
        <f t="shared" si="5"/>
        <v>31.106491999999999</v>
      </c>
      <c r="AI75" s="35">
        <f>PXIL!L75</f>
        <v>0</v>
      </c>
      <c r="AJ75" s="35">
        <f>PXIL!R75</f>
        <v>0</v>
      </c>
      <c r="AK75" s="35">
        <f>RTM_IEX!L75</f>
        <v>9.6999999999999993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7.61</v>
      </c>
      <c r="H76">
        <f>PPCL_Spot!R76</f>
        <v>1.43</v>
      </c>
      <c r="I76">
        <f>Bawana_NG!R76</f>
        <v>5.6499999999999995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6.81</v>
      </c>
      <c r="AB76" s="76">
        <f>-STOA!R76</f>
        <v>0</v>
      </c>
      <c r="AC76">
        <f t="shared" si="3"/>
        <v>0.26207999999999998</v>
      </c>
      <c r="AD76">
        <f t="shared" si="4"/>
        <v>30.937919999999998</v>
      </c>
      <c r="AE76">
        <f>'IDT-1'!D76</f>
        <v>0</v>
      </c>
      <c r="AF76" s="25"/>
      <c r="AG76">
        <f t="shared" si="5"/>
        <v>30.937919999999998</v>
      </c>
      <c r="AI76" s="35">
        <f>PXIL!L76</f>
        <v>0</v>
      </c>
      <c r="AJ76" s="35">
        <f>PXIL!R76</f>
        <v>0</v>
      </c>
      <c r="AK76" s="35">
        <f>RTM_IEX!L76</f>
        <v>9.6999999999999993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7.61</v>
      </c>
      <c r="H77">
        <f>PPCL_Spot!R77</f>
        <v>1.43</v>
      </c>
      <c r="I77">
        <f>Bawana_NG!R77</f>
        <v>5.6499999999999995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6.81</v>
      </c>
      <c r="AB77" s="76">
        <f>-STOA!R77</f>
        <v>0</v>
      </c>
      <c r="AC77">
        <f t="shared" si="3"/>
        <v>0.24981599999999998</v>
      </c>
      <c r="AD77">
        <f t="shared" si="4"/>
        <v>29.490184000000003</v>
      </c>
      <c r="AE77">
        <f>'IDT-1'!D77</f>
        <v>0</v>
      </c>
      <c r="AF77" s="25"/>
      <c r="AG77">
        <f t="shared" si="5"/>
        <v>29.490184000000003</v>
      </c>
      <c r="AI77" s="35">
        <f>PXIL!L77</f>
        <v>0</v>
      </c>
      <c r="AJ77" s="35">
        <f>PXIL!R77</f>
        <v>0</v>
      </c>
      <c r="AK77" s="35">
        <f>RTM_IEX!L77</f>
        <v>8.24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7.61</v>
      </c>
      <c r="H78">
        <f>PPCL_Spot!R78</f>
        <v>1.43</v>
      </c>
      <c r="I78">
        <f>Bawana_NG!R78</f>
        <v>5.6499999999999995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6.79</v>
      </c>
      <c r="AB78" s="76">
        <f>-STOA!R78</f>
        <v>0</v>
      </c>
      <c r="AC78">
        <f t="shared" si="3"/>
        <v>0.24502799999999997</v>
      </c>
      <c r="AD78">
        <f t="shared" si="4"/>
        <v>28.924972</v>
      </c>
      <c r="AE78">
        <f>'IDT-1'!D78</f>
        <v>0</v>
      </c>
      <c r="AF78" s="25"/>
      <c r="AG78">
        <f t="shared" si="5"/>
        <v>28.924972</v>
      </c>
      <c r="AI78" s="35">
        <f>PXIL!L78</f>
        <v>0</v>
      </c>
      <c r="AJ78" s="35">
        <f>PXIL!R78</f>
        <v>0</v>
      </c>
      <c r="AK78" s="35">
        <f>RTM_IEX!L78</f>
        <v>7.69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7.61</v>
      </c>
      <c r="H79">
        <f>PPCL_Spot!R79</f>
        <v>1.43</v>
      </c>
      <c r="I79">
        <f>Bawana_NG!R79</f>
        <v>5.6499999999999995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6.79</v>
      </c>
      <c r="AB79" s="76">
        <f>-STOA!R79</f>
        <v>0</v>
      </c>
      <c r="AC79">
        <f t="shared" si="3"/>
        <v>0.22268399999999999</v>
      </c>
      <c r="AD79">
        <f t="shared" si="4"/>
        <v>26.287316000000001</v>
      </c>
      <c r="AE79">
        <f>'IDT-1'!D79</f>
        <v>0</v>
      </c>
      <c r="AF79" s="25"/>
      <c r="AG79">
        <f t="shared" si="5"/>
        <v>26.287316000000001</v>
      </c>
      <c r="AI79" s="35">
        <f>PXIL!L79</f>
        <v>0</v>
      </c>
      <c r="AJ79" s="35">
        <f>PXIL!R79</f>
        <v>0</v>
      </c>
      <c r="AK79" s="35">
        <f>RTM_IEX!L79</f>
        <v>5.03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7.61</v>
      </c>
      <c r="H80">
        <f>PPCL_Spot!R80</f>
        <v>1.43</v>
      </c>
      <c r="I80">
        <f>Bawana_NG!R80</f>
        <v>5.6499999999999995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6.79</v>
      </c>
      <c r="AB80" s="76">
        <f>-STOA!R80</f>
        <v>0</v>
      </c>
      <c r="AC80">
        <f t="shared" si="3"/>
        <v>0.22570799999999996</v>
      </c>
      <c r="AD80">
        <f t="shared" si="4"/>
        <v>26.644292</v>
      </c>
      <c r="AE80">
        <f>'IDT-1'!D80</f>
        <v>0</v>
      </c>
      <c r="AF80" s="25"/>
      <c r="AG80">
        <f t="shared" si="5"/>
        <v>26.644292</v>
      </c>
      <c r="AI80" s="35">
        <f>PXIL!L80</f>
        <v>0</v>
      </c>
      <c r="AJ80" s="35">
        <f>PXIL!R80</f>
        <v>0</v>
      </c>
      <c r="AK80" s="35">
        <f>RTM_IEX!L80</f>
        <v>5.39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7.61</v>
      </c>
      <c r="H81">
        <f>PPCL_Spot!R81</f>
        <v>1.43</v>
      </c>
      <c r="I81">
        <f>Bawana_NG!R81</f>
        <v>5.6499999999999995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6.79</v>
      </c>
      <c r="AB81" s="76">
        <f>-STOA!R81</f>
        <v>0</v>
      </c>
      <c r="AC81">
        <f t="shared" si="3"/>
        <v>0.24015599999999998</v>
      </c>
      <c r="AD81">
        <f t="shared" si="4"/>
        <v>28.349844000000001</v>
      </c>
      <c r="AE81">
        <f>'IDT-1'!D81</f>
        <v>0</v>
      </c>
      <c r="AF81" s="25"/>
      <c r="AG81">
        <f t="shared" si="5"/>
        <v>28.349844000000001</v>
      </c>
      <c r="AI81" s="35">
        <f>PXIL!L81</f>
        <v>0</v>
      </c>
      <c r="AJ81" s="35">
        <f>PXIL!R81</f>
        <v>0</v>
      </c>
      <c r="AK81" s="35">
        <f>RTM_IEX!L81</f>
        <v>7.11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7.61</v>
      </c>
      <c r="H82">
        <f>PPCL_Spot!R82</f>
        <v>1.43</v>
      </c>
      <c r="I82">
        <f>Bawana_NG!R82</f>
        <v>5.6499999999999995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6.79</v>
      </c>
      <c r="AB82" s="76">
        <f>-STOA!R82</f>
        <v>0</v>
      </c>
      <c r="AC82">
        <f t="shared" si="3"/>
        <v>0.24351599999999998</v>
      </c>
      <c r="AD82">
        <f t="shared" si="4"/>
        <v>28.746484000000002</v>
      </c>
      <c r="AE82">
        <f>'IDT-1'!D82</f>
        <v>0</v>
      </c>
      <c r="AF82" s="25"/>
      <c r="AG82">
        <f t="shared" si="5"/>
        <v>28.746484000000002</v>
      </c>
      <c r="AI82" s="35">
        <f>PXIL!L82</f>
        <v>0</v>
      </c>
      <c r="AJ82" s="35">
        <f>PXIL!R82</f>
        <v>0</v>
      </c>
      <c r="AK82" s="35">
        <f>RTM_IEX!L82</f>
        <v>7.51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7.61</v>
      </c>
      <c r="H83">
        <f>PPCL_Spot!R83</f>
        <v>1.64</v>
      </c>
      <c r="I83">
        <f>Bawana_NG!R83</f>
        <v>5.6499999999999995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6.79</v>
      </c>
      <c r="AB83" s="76">
        <f>-STOA!R83</f>
        <v>0</v>
      </c>
      <c r="AC83">
        <f t="shared" si="3"/>
        <v>0.25552799999999998</v>
      </c>
      <c r="AD83">
        <f t="shared" si="4"/>
        <v>30.164471999999996</v>
      </c>
      <c r="AE83">
        <f>'IDT-1'!D83</f>
        <v>0</v>
      </c>
      <c r="AF83" s="25"/>
      <c r="AG83">
        <f t="shared" si="5"/>
        <v>30.164471999999996</v>
      </c>
      <c r="AI83" s="35">
        <f>PXIL!L83</f>
        <v>0</v>
      </c>
      <c r="AJ83" s="35">
        <f>PXIL!R83</f>
        <v>0</v>
      </c>
      <c r="AK83" s="35">
        <f>RTM_IEX!L83</f>
        <v>8.73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7.61</v>
      </c>
      <c r="H84">
        <f>PPCL_Spot!R84</f>
        <v>1.64</v>
      </c>
      <c r="I84">
        <f>Bawana_NG!R84</f>
        <v>5.6499999999999995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6.79</v>
      </c>
      <c r="AB84" s="76">
        <f>-STOA!R84</f>
        <v>0</v>
      </c>
      <c r="AC84">
        <f t="shared" si="3"/>
        <v>0.25552799999999998</v>
      </c>
      <c r="AD84">
        <f t="shared" si="4"/>
        <v>30.164471999999996</v>
      </c>
      <c r="AE84">
        <f>'IDT-1'!D84</f>
        <v>0</v>
      </c>
      <c r="AF84" s="25"/>
      <c r="AG84">
        <f t="shared" si="5"/>
        <v>30.164471999999996</v>
      </c>
      <c r="AI84" s="35">
        <f>PXIL!L84</f>
        <v>0</v>
      </c>
      <c r="AJ84" s="35">
        <f>PXIL!R84</f>
        <v>0</v>
      </c>
      <c r="AK84" s="35">
        <f>RTM_IEX!L84</f>
        <v>8.73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7.61</v>
      </c>
      <c r="H85">
        <f>PPCL_Spot!R85</f>
        <v>1.64</v>
      </c>
      <c r="I85">
        <f>Bawana_NG!R85</f>
        <v>5.6499999999999995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6.79</v>
      </c>
      <c r="AB85" s="76">
        <f>-STOA!R85</f>
        <v>0</v>
      </c>
      <c r="AC85">
        <f t="shared" si="3"/>
        <v>0.25149599999999994</v>
      </c>
      <c r="AD85">
        <f t="shared" si="4"/>
        <v>29.688503999999998</v>
      </c>
      <c r="AE85">
        <f>'IDT-1'!D85</f>
        <v>0</v>
      </c>
      <c r="AF85" s="25"/>
      <c r="AG85">
        <f t="shared" si="5"/>
        <v>29.688503999999998</v>
      </c>
      <c r="AI85" s="35">
        <f>PXIL!L85</f>
        <v>0</v>
      </c>
      <c r="AJ85" s="35">
        <f>PXIL!R85</f>
        <v>0</v>
      </c>
      <c r="AK85" s="35">
        <f>RTM_IEX!L85</f>
        <v>8.25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7.61</v>
      </c>
      <c r="H86">
        <f>PPCL_Spot!R86</f>
        <v>1.64</v>
      </c>
      <c r="I86">
        <f>Bawana_NG!R86</f>
        <v>5.6499999999999995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6.79</v>
      </c>
      <c r="AB86" s="76">
        <f>-STOA!R86</f>
        <v>0</v>
      </c>
      <c r="AC86">
        <f t="shared" si="3"/>
        <v>0.24981599999999998</v>
      </c>
      <c r="AD86">
        <f t="shared" si="4"/>
        <v>29.490183999999999</v>
      </c>
      <c r="AE86">
        <f>'IDT-1'!D86</f>
        <v>0</v>
      </c>
      <c r="AF86" s="25"/>
      <c r="AG86">
        <f t="shared" si="5"/>
        <v>29.490183999999999</v>
      </c>
      <c r="AI86" s="35">
        <f>PXIL!L86</f>
        <v>0</v>
      </c>
      <c r="AJ86" s="35">
        <f>PXIL!R86</f>
        <v>0</v>
      </c>
      <c r="AK86" s="35">
        <f>RTM_IEX!L86</f>
        <v>8.0500000000000007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7.61</v>
      </c>
      <c r="H87">
        <f>PPCL_Spot!R87</f>
        <v>1.64</v>
      </c>
      <c r="I87">
        <f>Bawana_NG!R87</f>
        <v>5.6499999999999995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6.79</v>
      </c>
      <c r="AB87" s="76">
        <f>-STOA!R87</f>
        <v>0</v>
      </c>
      <c r="AC87">
        <f t="shared" si="3"/>
        <v>0.24981599999999998</v>
      </c>
      <c r="AD87">
        <f t="shared" si="4"/>
        <v>29.490183999999999</v>
      </c>
      <c r="AE87">
        <f>'IDT-1'!D87</f>
        <v>0</v>
      </c>
      <c r="AF87" s="25"/>
      <c r="AG87">
        <f t="shared" si="5"/>
        <v>29.490183999999999</v>
      </c>
      <c r="AI87" s="35">
        <f>PXIL!L87</f>
        <v>0</v>
      </c>
      <c r="AJ87" s="35">
        <f>PXIL!R87</f>
        <v>0</v>
      </c>
      <c r="AK87" s="35">
        <f>RTM_IEX!L87</f>
        <v>8.0500000000000007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7.61</v>
      </c>
      <c r="H88">
        <f>PPCL_Spot!R88</f>
        <v>1.64</v>
      </c>
      <c r="I88">
        <f>Bawana_NG!R88</f>
        <v>5.6499999999999995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6.79</v>
      </c>
      <c r="AB88" s="76">
        <f>-STOA!R88</f>
        <v>0</v>
      </c>
      <c r="AC88">
        <f t="shared" si="3"/>
        <v>0.24981599999999998</v>
      </c>
      <c r="AD88">
        <f t="shared" si="4"/>
        <v>29.490183999999999</v>
      </c>
      <c r="AE88">
        <f>'IDT-1'!D88</f>
        <v>0</v>
      </c>
      <c r="AF88" s="25"/>
      <c r="AG88">
        <f t="shared" si="5"/>
        <v>29.490183999999999</v>
      </c>
      <c r="AI88" s="35">
        <f>PXIL!L88</f>
        <v>0</v>
      </c>
      <c r="AJ88" s="35">
        <f>PXIL!R88</f>
        <v>0</v>
      </c>
      <c r="AK88" s="35">
        <f>RTM_IEX!L88</f>
        <v>8.0500000000000007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7.61</v>
      </c>
      <c r="H89">
        <f>PPCL_Spot!R89</f>
        <v>1.64</v>
      </c>
      <c r="I89">
        <f>Bawana_NG!R89</f>
        <v>5.65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6.79</v>
      </c>
      <c r="AB89" s="76">
        <f>-STOA!R89</f>
        <v>0</v>
      </c>
      <c r="AC89">
        <f t="shared" si="3"/>
        <v>0.239232</v>
      </c>
      <c r="AD89">
        <f t="shared" si="4"/>
        <v>28.240767999999999</v>
      </c>
      <c r="AE89">
        <f>'IDT-1'!D89</f>
        <v>0</v>
      </c>
      <c r="AF89" s="25"/>
      <c r="AG89">
        <f t="shared" si="5"/>
        <v>28.240767999999999</v>
      </c>
      <c r="AI89" s="35">
        <f>PXIL!L89</f>
        <v>0</v>
      </c>
      <c r="AJ89" s="35">
        <f>PXIL!R89</f>
        <v>0</v>
      </c>
      <c r="AK89" s="35">
        <f>RTM_IEX!L89</f>
        <v>6.79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7.61</v>
      </c>
      <c r="H90">
        <f>PPCL_Spot!R90</f>
        <v>1.64</v>
      </c>
      <c r="I90">
        <f>Bawana_NG!R90</f>
        <v>5.65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6.79</v>
      </c>
      <c r="AB90" s="76">
        <f>-STOA!R90</f>
        <v>0</v>
      </c>
      <c r="AC90">
        <f t="shared" si="3"/>
        <v>0.239316</v>
      </c>
      <c r="AD90">
        <f t="shared" si="4"/>
        <v>28.250684000000003</v>
      </c>
      <c r="AE90">
        <f>'IDT-1'!D90</f>
        <v>0</v>
      </c>
      <c r="AF90" s="25"/>
      <c r="AG90">
        <f t="shared" si="5"/>
        <v>28.250684000000003</v>
      </c>
      <c r="AI90" s="35">
        <f>PXIL!L90</f>
        <v>0</v>
      </c>
      <c r="AJ90" s="35">
        <f>PXIL!R90</f>
        <v>0</v>
      </c>
      <c r="AK90" s="35">
        <f>RTM_IEX!L90</f>
        <v>6.8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7.61</v>
      </c>
      <c r="H91">
        <f>PPCL_Spot!R91</f>
        <v>1.64</v>
      </c>
      <c r="I91">
        <f>Bawana_NG!R91</f>
        <v>5.6502653329576411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6.79</v>
      </c>
      <c r="AB91" s="76">
        <f>-STOA!R91</f>
        <v>0</v>
      </c>
      <c r="AC91">
        <f t="shared" si="3"/>
        <v>0.23108622879684415</v>
      </c>
      <c r="AD91">
        <f t="shared" si="4"/>
        <v>27.279179104160796</v>
      </c>
      <c r="AE91">
        <f>'IDT-1'!D91</f>
        <v>0</v>
      </c>
      <c r="AF91" s="25"/>
      <c r="AG91">
        <f t="shared" si="5"/>
        <v>27.279179104160796</v>
      </c>
      <c r="AI91" s="35">
        <f>PXIL!L91</f>
        <v>0</v>
      </c>
      <c r="AJ91" s="35">
        <f>PXIL!R91</f>
        <v>0</v>
      </c>
      <c r="AK91" s="35">
        <f>RTM_IEX!L91</f>
        <v>5.82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7.61</v>
      </c>
      <c r="H92">
        <f>PPCL_Spot!R92</f>
        <v>1.64</v>
      </c>
      <c r="I92">
        <f>Bawana_NG!R92</f>
        <v>5.6502653329576411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6.79</v>
      </c>
      <c r="AB92" s="76">
        <f>-STOA!R92</f>
        <v>0</v>
      </c>
      <c r="AC92">
        <f t="shared" si="3"/>
        <v>0.23108622879684415</v>
      </c>
      <c r="AD92">
        <f t="shared" si="4"/>
        <v>27.279179104160796</v>
      </c>
      <c r="AE92">
        <f>'IDT-1'!D92</f>
        <v>0</v>
      </c>
      <c r="AF92" s="25"/>
      <c r="AG92">
        <f t="shared" si="5"/>
        <v>27.279179104160796</v>
      </c>
      <c r="AI92" s="35">
        <f>PXIL!L92</f>
        <v>0</v>
      </c>
      <c r="AJ92" s="35">
        <f>PXIL!R92</f>
        <v>0</v>
      </c>
      <c r="AK92" s="35">
        <f>RTM_IEX!L92</f>
        <v>5.82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7.61</v>
      </c>
      <c r="H93">
        <f>PPCL_Spot!R93</f>
        <v>1.64</v>
      </c>
      <c r="I93">
        <f>Bawana_NG!R93</f>
        <v>5.6502653329576411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6.79</v>
      </c>
      <c r="AB93" s="76">
        <f>-STOA!R93</f>
        <v>0</v>
      </c>
      <c r="AC93">
        <f t="shared" si="3"/>
        <v>0.22293822879684416</v>
      </c>
      <c r="AD93">
        <f t="shared" si="4"/>
        <v>26.317327104160793</v>
      </c>
      <c r="AE93">
        <f>'IDT-1'!D93</f>
        <v>0</v>
      </c>
      <c r="AF93" s="25"/>
      <c r="AG93">
        <f t="shared" si="5"/>
        <v>26.317327104160793</v>
      </c>
      <c r="AI93" s="35">
        <f>PXIL!L93</f>
        <v>0</v>
      </c>
      <c r="AJ93" s="35">
        <f>PXIL!R93</f>
        <v>0</v>
      </c>
      <c r="AK93" s="35">
        <f>RTM_IEX!L93</f>
        <v>4.8499999999999996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7.61</v>
      </c>
      <c r="H94">
        <f>PPCL_Spot!R94</f>
        <v>1.64</v>
      </c>
      <c r="I94">
        <f>Bawana_NG!R94</f>
        <v>5.6502653329576411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6.79</v>
      </c>
      <c r="AB94" s="76">
        <f>-STOA!R94</f>
        <v>0</v>
      </c>
      <c r="AC94">
        <f t="shared" si="3"/>
        <v>0.22293822879684416</v>
      </c>
      <c r="AD94">
        <f t="shared" si="4"/>
        <v>26.317327104160793</v>
      </c>
      <c r="AE94">
        <f>'IDT-1'!D94</f>
        <v>0</v>
      </c>
      <c r="AF94" s="25"/>
      <c r="AG94">
        <f t="shared" si="5"/>
        <v>26.317327104160793</v>
      </c>
      <c r="AI94" s="35">
        <f>PXIL!L94</f>
        <v>0</v>
      </c>
      <c r="AJ94" s="35">
        <f>PXIL!R94</f>
        <v>0</v>
      </c>
      <c r="AK94" s="35">
        <f>RTM_IEX!L94</f>
        <v>4.8499999999999996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7.61</v>
      </c>
      <c r="H95">
        <f>PPCL_Spot!R95</f>
        <v>1.64</v>
      </c>
      <c r="I95">
        <f>Bawana_NG!R95</f>
        <v>5.6502653329576411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6.79</v>
      </c>
      <c r="AB95" s="76">
        <f>-STOA!R95</f>
        <v>0</v>
      </c>
      <c r="AC95">
        <f t="shared" si="3"/>
        <v>0.22293822879684416</v>
      </c>
      <c r="AD95">
        <f t="shared" si="4"/>
        <v>26.317327104160793</v>
      </c>
      <c r="AE95">
        <f>'IDT-1'!D95</f>
        <v>0</v>
      </c>
      <c r="AF95" s="25"/>
      <c r="AG95">
        <f t="shared" si="5"/>
        <v>26.317327104160793</v>
      </c>
      <c r="AI95" s="35">
        <f>PXIL!L95</f>
        <v>0</v>
      </c>
      <c r="AJ95" s="35">
        <f>PXIL!R95</f>
        <v>0</v>
      </c>
      <c r="AK95" s="35">
        <f>RTM_IEX!L95</f>
        <v>4.8499999999999996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7.61</v>
      </c>
      <c r="H96">
        <f>PPCL_Spot!R96</f>
        <v>1.64</v>
      </c>
      <c r="I96">
        <f>Bawana_NG!R96</f>
        <v>5.6502653329576411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6.79</v>
      </c>
      <c r="AB96" s="76">
        <f>-STOA!R96</f>
        <v>0</v>
      </c>
      <c r="AC96">
        <f t="shared" si="3"/>
        <v>0.22134222879684418</v>
      </c>
      <c r="AD96">
        <f t="shared" si="4"/>
        <v>26.128923104160798</v>
      </c>
      <c r="AE96">
        <f>'IDT-1'!D96</f>
        <v>0</v>
      </c>
      <c r="AF96" s="25"/>
      <c r="AG96">
        <f t="shared" si="5"/>
        <v>26.128923104160798</v>
      </c>
      <c r="AI96" s="35">
        <f>PXIL!L96</f>
        <v>0</v>
      </c>
      <c r="AJ96" s="35">
        <f>PXIL!R96</f>
        <v>0</v>
      </c>
      <c r="AK96" s="35">
        <f>RTM_IEX!L96</f>
        <v>4.66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7.61</v>
      </c>
      <c r="H97">
        <f>PPCL_Spot!R97</f>
        <v>1.64</v>
      </c>
      <c r="I97">
        <f>Bawana_NG!R97</f>
        <v>5.6502653329576411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6.79</v>
      </c>
      <c r="AB97" s="76">
        <f>-STOA!R97</f>
        <v>0</v>
      </c>
      <c r="AC97">
        <f t="shared" si="3"/>
        <v>0.21890622879684415</v>
      </c>
      <c r="AD97">
        <f t="shared" si="4"/>
        <v>25.841359104160798</v>
      </c>
      <c r="AE97">
        <f>'IDT-1'!D97</f>
        <v>0</v>
      </c>
      <c r="AF97" s="25"/>
      <c r="AG97">
        <f t="shared" si="5"/>
        <v>25.841359104160798</v>
      </c>
      <c r="AI97" s="35">
        <f>PXIL!L97</f>
        <v>0</v>
      </c>
      <c r="AJ97" s="35">
        <f>PXIL!R97</f>
        <v>0</v>
      </c>
      <c r="AK97" s="35">
        <f>RTM_IEX!L97</f>
        <v>4.37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7.61</v>
      </c>
      <c r="H98">
        <f>PPCL_Spot!R98</f>
        <v>1.64</v>
      </c>
      <c r="I98">
        <f>Bawana_NG!R98</f>
        <v>5.6502653329576411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6.79</v>
      </c>
      <c r="AB98" s="76">
        <f>-STOA!R98</f>
        <v>0</v>
      </c>
      <c r="AC98">
        <f t="shared" si="3"/>
        <v>0.21890622879684415</v>
      </c>
      <c r="AD98">
        <f t="shared" si="4"/>
        <v>25.841359104160798</v>
      </c>
      <c r="AE98">
        <f>'IDT-1'!D98</f>
        <v>0</v>
      </c>
      <c r="AF98" s="25"/>
      <c r="AG98">
        <f t="shared" si="5"/>
        <v>25.841359104160798</v>
      </c>
      <c r="AI98" s="35">
        <f>PXIL!L98</f>
        <v>0</v>
      </c>
      <c r="AJ98" s="35">
        <f>PXIL!R98</f>
        <v>0</v>
      </c>
      <c r="AK98" s="35">
        <f>RTM_IEX!L98</f>
        <v>4.37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0.18264000000000027</v>
      </c>
      <c r="H99">
        <f t="shared" si="6"/>
        <v>3.7052047007576645E-2</v>
      </c>
      <c r="I99">
        <f t="shared" si="6"/>
        <v>0.13595617069638183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0.21665749999999978</v>
      </c>
      <c r="AB99" s="76">
        <f t="shared" si="6"/>
        <v>0</v>
      </c>
      <c r="AC99">
        <f t="shared" si="6"/>
        <v>6.3123540287132532E-3</v>
      </c>
      <c r="AD99">
        <f t="shared" si="6"/>
        <v>0.74515836367524557</v>
      </c>
      <c r="AE99">
        <f t="shared" ref="AE99:AT99" si="7">SUM(AE3:AE98)/4000</f>
        <v>0</v>
      </c>
      <c r="AG99">
        <f t="shared" si="7"/>
        <v>0.74515836367524557</v>
      </c>
      <c r="AI99">
        <f t="shared" si="7"/>
        <v>0</v>
      </c>
      <c r="AJ99">
        <f t="shared" si="7"/>
        <v>0</v>
      </c>
      <c r="AK99">
        <f t="shared" si="7"/>
        <v>0.1791650000000001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45574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0.173292</v>
      </c>
      <c r="AD3">
        <f>SUM(B3:AB3,AI3:AV3)-AC3</f>
        <v>20.456707999999999</v>
      </c>
      <c r="AE3">
        <v>0</v>
      </c>
      <c r="AF3" s="25"/>
      <c r="AG3">
        <f>SUM(AD3:AF3)</f>
        <v>20.456707999999999</v>
      </c>
      <c r="AI3" s="35">
        <f>PXIL!M3</f>
        <v>0</v>
      </c>
      <c r="AJ3" s="35">
        <f>PXIL!S3</f>
        <v>0</v>
      </c>
      <c r="AK3" s="35">
        <f>RTM_IEX!M3</f>
        <v>5.09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0.99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0.16934399999999999</v>
      </c>
      <c r="AD4">
        <f t="shared" ref="AD4:AD67" si="1">SUM(B4:AB4,AI4:AV4)-AC4</f>
        <v>19.990656000000001</v>
      </c>
      <c r="AE4">
        <v>0</v>
      </c>
      <c r="AF4" s="25"/>
      <c r="AG4">
        <f t="shared" ref="AG4:AG67" si="2">SUM(AD4:AF4)</f>
        <v>19.990656000000001</v>
      </c>
      <c r="AI4" s="35">
        <f>PXIL!M4</f>
        <v>0</v>
      </c>
      <c r="AJ4" s="35">
        <f>PXIL!S4</f>
        <v>0</v>
      </c>
      <c r="AK4" s="35">
        <f>RTM_IEX!M4</f>
        <v>4.13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1.48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3.45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0.17740800000000001</v>
      </c>
      <c r="AD5">
        <f t="shared" si="1"/>
        <v>20.942592000000001</v>
      </c>
      <c r="AE5">
        <v>0</v>
      </c>
      <c r="AF5" s="25"/>
      <c r="AG5">
        <f t="shared" si="2"/>
        <v>20.942592000000001</v>
      </c>
      <c r="AI5" s="35">
        <f>PXIL!M5</f>
        <v>0</v>
      </c>
      <c r="AJ5" s="35">
        <f>PXIL!S5</f>
        <v>0</v>
      </c>
      <c r="AK5" s="35">
        <f>RTM_IEX!M5</f>
        <v>0.19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2.93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0.13364399999999999</v>
      </c>
      <c r="AD6">
        <f t="shared" si="1"/>
        <v>15.776356</v>
      </c>
      <c r="AE6">
        <v>0</v>
      </c>
      <c r="AF6" s="25"/>
      <c r="AG6">
        <f t="shared" si="2"/>
        <v>15.776356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1.36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14.55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0.12222</v>
      </c>
      <c r="AD7">
        <f t="shared" si="1"/>
        <v>14.42778</v>
      </c>
      <c r="AE7">
        <v>0</v>
      </c>
      <c r="AF7" s="25"/>
      <c r="AG7">
        <f t="shared" si="2"/>
        <v>14.42778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14.55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0.12465599999999999</v>
      </c>
      <c r="AD8">
        <f t="shared" si="1"/>
        <v>14.715344</v>
      </c>
      <c r="AE8">
        <v>0</v>
      </c>
      <c r="AF8" s="25"/>
      <c r="AG8">
        <f t="shared" si="2"/>
        <v>14.715344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0.28999999999999998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14.55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0.141792</v>
      </c>
      <c r="AD9">
        <f t="shared" si="1"/>
        <v>16.738208000000004</v>
      </c>
      <c r="AE9">
        <v>0</v>
      </c>
      <c r="AF9" s="25"/>
      <c r="AG9">
        <f t="shared" si="2"/>
        <v>16.738208000000004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2.33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0.12222</v>
      </c>
      <c r="AD10">
        <f t="shared" si="1"/>
        <v>14.42778</v>
      </c>
      <c r="AE10">
        <v>0</v>
      </c>
      <c r="AF10" s="25"/>
      <c r="AG10">
        <f t="shared" si="2"/>
        <v>14.42778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14.55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0.12222</v>
      </c>
      <c r="AD11">
        <f t="shared" si="1"/>
        <v>14.42778</v>
      </c>
      <c r="AE11">
        <v>0</v>
      </c>
      <c r="AF11" s="25"/>
      <c r="AG11">
        <f t="shared" si="2"/>
        <v>14.42778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14.55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0.12709199999999998</v>
      </c>
      <c r="AD12">
        <f t="shared" si="1"/>
        <v>15.002908000000001</v>
      </c>
      <c r="AE12">
        <v>0</v>
      </c>
      <c r="AF12" s="25"/>
      <c r="AG12">
        <f t="shared" si="2"/>
        <v>15.002908000000001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0.57999999999999996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14.55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0.13935599999999998</v>
      </c>
      <c r="AD13">
        <f t="shared" si="1"/>
        <v>16.450644</v>
      </c>
      <c r="AE13">
        <v>0</v>
      </c>
      <c r="AF13" s="25"/>
      <c r="AG13">
        <f t="shared" si="2"/>
        <v>16.450644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2.04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0.14826</v>
      </c>
      <c r="AD14">
        <f t="shared" si="1"/>
        <v>17.501740000000002</v>
      </c>
      <c r="AE14">
        <v>0</v>
      </c>
      <c r="AF14" s="25"/>
      <c r="AG14">
        <f t="shared" si="2"/>
        <v>17.501740000000002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3.1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0.87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0.15582000000000001</v>
      </c>
      <c r="AD15">
        <f t="shared" si="1"/>
        <v>18.394180000000002</v>
      </c>
      <c r="AE15">
        <v>0</v>
      </c>
      <c r="AF15" s="25"/>
      <c r="AG15">
        <f t="shared" si="2"/>
        <v>18.394180000000002</v>
      </c>
      <c r="AI15" s="35">
        <f>PXIL!M15</f>
        <v>0</v>
      </c>
      <c r="AJ15" s="35">
        <f>PXIL!S15</f>
        <v>0</v>
      </c>
      <c r="AK15" s="35">
        <f>RTM_IEX!M15</f>
        <v>0.1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3.03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0.78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0.14657999999999999</v>
      </c>
      <c r="AD16">
        <f t="shared" si="1"/>
        <v>17.303419999999999</v>
      </c>
      <c r="AE16">
        <v>0</v>
      </c>
      <c r="AF16" s="25"/>
      <c r="AG16">
        <f t="shared" si="2"/>
        <v>17.303419999999999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2.12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0.78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0.160944</v>
      </c>
      <c r="AD17">
        <f t="shared" si="1"/>
        <v>18.999056</v>
      </c>
      <c r="AE17">
        <v>0</v>
      </c>
      <c r="AF17" s="25"/>
      <c r="AG17">
        <f t="shared" si="2"/>
        <v>18.999056</v>
      </c>
      <c r="AI17" s="35">
        <f>PXIL!M17</f>
        <v>0</v>
      </c>
      <c r="AJ17" s="35">
        <f>PXIL!S17</f>
        <v>0</v>
      </c>
      <c r="AK17" s="35">
        <f>RTM_IEX!M17</f>
        <v>0.1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3.73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0.87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0.15808800000000001</v>
      </c>
      <c r="AD18">
        <f t="shared" si="1"/>
        <v>18.661912000000001</v>
      </c>
      <c r="AE18">
        <v>0</v>
      </c>
      <c r="AF18" s="25"/>
      <c r="AG18">
        <f t="shared" si="2"/>
        <v>18.661912000000001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3.4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2.81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0.18227999999999997</v>
      </c>
      <c r="AD19">
        <f t="shared" si="1"/>
        <v>21.517720000000001</v>
      </c>
      <c r="AE19">
        <v>0</v>
      </c>
      <c r="AF19" s="25"/>
      <c r="AG19">
        <f t="shared" si="2"/>
        <v>21.517720000000001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4.34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3.4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0.19345199999999999</v>
      </c>
      <c r="AD20">
        <f t="shared" si="1"/>
        <v>22.836548000000001</v>
      </c>
      <c r="AE20">
        <v>0</v>
      </c>
      <c r="AF20" s="25"/>
      <c r="AG20">
        <f t="shared" si="2"/>
        <v>22.836548000000001</v>
      </c>
      <c r="AI20" s="35">
        <f>PXIL!M20</f>
        <v>0</v>
      </c>
      <c r="AJ20" s="35">
        <f>PXIL!S20</f>
        <v>0</v>
      </c>
      <c r="AK20" s="35">
        <f>RTM_IEX!M20</f>
        <v>0.1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4.9800000000000004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4.17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0.20185199999999998</v>
      </c>
      <c r="AD21">
        <f t="shared" si="1"/>
        <v>23.828147999999999</v>
      </c>
      <c r="AE21">
        <v>0</v>
      </c>
      <c r="AF21" s="25"/>
      <c r="AG21">
        <f t="shared" si="2"/>
        <v>23.828147999999999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5.31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11.54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0.21915599999999999</v>
      </c>
      <c r="AD22">
        <f t="shared" si="1"/>
        <v>25.870843999999998</v>
      </c>
      <c r="AE22">
        <v>0</v>
      </c>
      <c r="AF22" s="25"/>
      <c r="AG22">
        <f t="shared" si="2"/>
        <v>25.870843999999998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14.36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0.24284399999999998</v>
      </c>
      <c r="AD23">
        <f t="shared" si="1"/>
        <v>28.667155999999999</v>
      </c>
      <c r="AE23">
        <v>0</v>
      </c>
      <c r="AF23" s="25"/>
      <c r="AG23">
        <f t="shared" si="2"/>
        <v>28.667155999999999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18.329999999999998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0.27619199999999994</v>
      </c>
      <c r="AD24">
        <f t="shared" si="1"/>
        <v>32.603807999999994</v>
      </c>
      <c r="AE24">
        <v>0</v>
      </c>
      <c r="AF24" s="25"/>
      <c r="AG24">
        <f t="shared" si="2"/>
        <v>32.603807999999994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13.29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0.24267599999999998</v>
      </c>
      <c r="AD25">
        <f t="shared" si="1"/>
        <v>28.647324000000001</v>
      </c>
      <c r="AE25">
        <v>0</v>
      </c>
      <c r="AF25" s="25"/>
      <c r="AG25">
        <f t="shared" si="2"/>
        <v>28.647324000000001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1.05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13.87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0.24166799999999999</v>
      </c>
      <c r="AD26">
        <f t="shared" si="1"/>
        <v>28.528332000000002</v>
      </c>
      <c r="AE26">
        <v>0</v>
      </c>
      <c r="AF26" s="25"/>
      <c r="AG26">
        <f t="shared" si="2"/>
        <v>28.528332000000002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0.35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10.48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0.21025199999999999</v>
      </c>
      <c r="AD27">
        <f t="shared" si="1"/>
        <v>24.819748000000001</v>
      </c>
      <c r="AE27">
        <v>0</v>
      </c>
      <c r="AF27" s="25"/>
      <c r="AG27">
        <f t="shared" si="2"/>
        <v>24.819748000000001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15.13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0.24931199999999998</v>
      </c>
      <c r="AD28">
        <f t="shared" si="1"/>
        <v>29.430688</v>
      </c>
      <c r="AE28">
        <v>0</v>
      </c>
      <c r="AF28" s="25"/>
      <c r="AG28">
        <f t="shared" si="2"/>
        <v>29.430688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14.36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0.24284399999999998</v>
      </c>
      <c r="AD29">
        <f t="shared" si="1"/>
        <v>28.667155999999999</v>
      </c>
      <c r="AE29">
        <v>0</v>
      </c>
      <c r="AF29" s="25"/>
      <c r="AG29">
        <f t="shared" si="2"/>
        <v>28.667155999999999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12.13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0.22411199999999998</v>
      </c>
      <c r="AD30">
        <f t="shared" si="1"/>
        <v>26.455887999999998</v>
      </c>
      <c r="AE30">
        <v>0</v>
      </c>
      <c r="AF30" s="25"/>
      <c r="AG30">
        <f t="shared" si="2"/>
        <v>26.455887999999998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9.51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0.20210400000000001</v>
      </c>
      <c r="AD31">
        <f t="shared" si="1"/>
        <v>23.857896000000004</v>
      </c>
      <c r="AE31">
        <v>0</v>
      </c>
      <c r="AF31" s="25"/>
      <c r="AG31">
        <f t="shared" si="2"/>
        <v>23.857896000000004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9.6999999999999993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0.20369999999999999</v>
      </c>
      <c r="AD32">
        <f t="shared" si="1"/>
        <v>24.046299999999999</v>
      </c>
      <c r="AE32">
        <v>0</v>
      </c>
      <c r="AF32" s="25"/>
      <c r="AG32">
        <f t="shared" si="2"/>
        <v>24.046299999999999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9.6999999999999993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0.20369999999999999</v>
      </c>
      <c r="AD33">
        <f t="shared" si="1"/>
        <v>24.046299999999999</v>
      </c>
      <c r="AE33">
        <v>0</v>
      </c>
      <c r="AF33" s="25"/>
      <c r="AG33">
        <f t="shared" si="2"/>
        <v>24.046299999999999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9.02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0.197988</v>
      </c>
      <c r="AD34">
        <f t="shared" si="1"/>
        <v>23.372012000000002</v>
      </c>
      <c r="AE34">
        <v>0</v>
      </c>
      <c r="AF34" s="25"/>
      <c r="AG34">
        <f t="shared" si="2"/>
        <v>23.372012000000002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10.38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0.21797999999999998</v>
      </c>
      <c r="AD35">
        <f t="shared" si="1"/>
        <v>25.732020000000002</v>
      </c>
      <c r="AE35">
        <v>0</v>
      </c>
      <c r="AF35" s="25"/>
      <c r="AG35">
        <f t="shared" si="2"/>
        <v>25.732020000000002</v>
      </c>
      <c r="AI35" s="35">
        <f>PXIL!M35</f>
        <v>0</v>
      </c>
      <c r="AJ35" s="35">
        <f>PXIL!S35</f>
        <v>0</v>
      </c>
      <c r="AK35" s="35">
        <f>RTM_IEX!M35</f>
        <v>0.1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0.92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0.21512399999999998</v>
      </c>
      <c r="AD36">
        <f t="shared" si="1"/>
        <v>25.394876</v>
      </c>
      <c r="AE36">
        <v>0</v>
      </c>
      <c r="AF36" s="25"/>
      <c r="AG36">
        <f t="shared" si="2"/>
        <v>25.394876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11.06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0.21100799999999997</v>
      </c>
      <c r="AD37">
        <f t="shared" si="1"/>
        <v>24.908992000000001</v>
      </c>
      <c r="AE37">
        <v>0</v>
      </c>
      <c r="AF37" s="25"/>
      <c r="AG37">
        <f t="shared" si="2"/>
        <v>24.908992000000001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10.57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0.22243199999999999</v>
      </c>
      <c r="AD38">
        <f t="shared" si="1"/>
        <v>26.257567999999999</v>
      </c>
      <c r="AE38">
        <v>0</v>
      </c>
      <c r="AF38" s="25"/>
      <c r="AG38">
        <f t="shared" si="2"/>
        <v>26.257567999999999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11.93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0.24931200000000001</v>
      </c>
      <c r="AD39">
        <f t="shared" si="1"/>
        <v>29.430688</v>
      </c>
      <c r="AE39">
        <v>0</v>
      </c>
      <c r="AF39" s="25"/>
      <c r="AG39">
        <f t="shared" si="2"/>
        <v>29.430688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15.13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0.22730400000000001</v>
      </c>
      <c r="AD40">
        <f t="shared" si="1"/>
        <v>26.832696000000002</v>
      </c>
      <c r="AE40">
        <v>0</v>
      </c>
      <c r="AF40" s="25"/>
      <c r="AG40">
        <f t="shared" si="2"/>
        <v>26.832696000000002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12.51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0.242004</v>
      </c>
      <c r="AD41">
        <f t="shared" si="1"/>
        <v>28.567996000000001</v>
      </c>
      <c r="AE41">
        <v>0</v>
      </c>
      <c r="AF41" s="25"/>
      <c r="AG41">
        <f t="shared" si="2"/>
        <v>28.567996000000001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14.26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0.21184799999999998</v>
      </c>
      <c r="AD42">
        <f t="shared" si="1"/>
        <v>25.008151999999999</v>
      </c>
      <c r="AE42">
        <v>0</v>
      </c>
      <c r="AF42" s="25"/>
      <c r="AG42">
        <f t="shared" si="2"/>
        <v>25.008151999999999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10.67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0.18580799999999997</v>
      </c>
      <c r="AD43">
        <f t="shared" si="1"/>
        <v>21.934191999999999</v>
      </c>
      <c r="AE43">
        <v>0</v>
      </c>
      <c r="AF43" s="25"/>
      <c r="AG43">
        <f t="shared" si="2"/>
        <v>21.934191999999999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7.57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0.22730400000000001</v>
      </c>
      <c r="AD44">
        <f t="shared" si="1"/>
        <v>26.832696000000002</v>
      </c>
      <c r="AE44">
        <v>0</v>
      </c>
      <c r="AF44" s="25"/>
      <c r="AG44">
        <f t="shared" si="2"/>
        <v>26.832696000000002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12.51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0.167076</v>
      </c>
      <c r="AD45">
        <f t="shared" si="1"/>
        <v>19.722923999999999</v>
      </c>
      <c r="AE45">
        <v>0</v>
      </c>
      <c r="AF45" s="25"/>
      <c r="AG45">
        <f t="shared" si="2"/>
        <v>19.722923999999999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5.34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0.173544</v>
      </c>
      <c r="AD46">
        <f t="shared" si="1"/>
        <v>20.486456</v>
      </c>
      <c r="AE46">
        <v>0</v>
      </c>
      <c r="AF46" s="25"/>
      <c r="AG46">
        <f t="shared" si="2"/>
        <v>20.486456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6.11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0.17841599999999999</v>
      </c>
      <c r="AD47">
        <f t="shared" si="1"/>
        <v>21.061584000000003</v>
      </c>
      <c r="AE47">
        <v>0</v>
      </c>
      <c r="AF47" s="25"/>
      <c r="AG47">
        <f t="shared" si="2"/>
        <v>21.061584000000003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6.69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0.173544</v>
      </c>
      <c r="AD48">
        <f t="shared" si="1"/>
        <v>20.486456</v>
      </c>
      <c r="AE48">
        <v>0</v>
      </c>
      <c r="AF48" s="25"/>
      <c r="AG48">
        <f t="shared" si="2"/>
        <v>20.486456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6.11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0.16623599999999999</v>
      </c>
      <c r="AD49">
        <f t="shared" si="1"/>
        <v>19.623763999999998</v>
      </c>
      <c r="AE49">
        <v>0</v>
      </c>
      <c r="AF49" s="25"/>
      <c r="AG49">
        <f t="shared" si="2"/>
        <v>19.623763999999998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5.24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0.19714799999999999</v>
      </c>
      <c r="AD50">
        <f t="shared" si="1"/>
        <v>23.272852</v>
      </c>
      <c r="AE50">
        <v>0</v>
      </c>
      <c r="AF50" s="25"/>
      <c r="AG50">
        <f t="shared" si="2"/>
        <v>23.272852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8.92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0.19152</v>
      </c>
      <c r="AD51">
        <f t="shared" si="1"/>
        <v>22.60848</v>
      </c>
      <c r="AE51">
        <v>0</v>
      </c>
      <c r="AF51" s="25"/>
      <c r="AG51">
        <f t="shared" si="2"/>
        <v>22.60848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8.25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0.20941199999999999</v>
      </c>
      <c r="AD52">
        <f t="shared" si="1"/>
        <v>24.720587999999999</v>
      </c>
      <c r="AE52">
        <v>0</v>
      </c>
      <c r="AF52" s="25"/>
      <c r="AG52">
        <f t="shared" si="2"/>
        <v>24.720587999999999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10.38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0.19639200000000001</v>
      </c>
      <c r="AD53">
        <f t="shared" si="1"/>
        <v>23.183608000000003</v>
      </c>
      <c r="AE53">
        <v>0</v>
      </c>
      <c r="AF53" s="25"/>
      <c r="AG53">
        <f t="shared" si="2"/>
        <v>23.183608000000003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8.83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0.20941199999999999</v>
      </c>
      <c r="AD54">
        <f t="shared" si="1"/>
        <v>24.720587999999999</v>
      </c>
      <c r="AE54">
        <v>0</v>
      </c>
      <c r="AF54" s="25"/>
      <c r="AG54">
        <f t="shared" si="2"/>
        <v>24.720587999999999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10.38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0.20454</v>
      </c>
      <c r="AD55">
        <f t="shared" si="1"/>
        <v>24.14546</v>
      </c>
      <c r="AE55">
        <v>0</v>
      </c>
      <c r="AF55" s="25"/>
      <c r="AG55">
        <f t="shared" si="2"/>
        <v>24.14546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9.8000000000000007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0.19714799999999999</v>
      </c>
      <c r="AD56">
        <f t="shared" si="1"/>
        <v>23.272852</v>
      </c>
      <c r="AE56">
        <v>0</v>
      </c>
      <c r="AF56" s="25"/>
      <c r="AG56">
        <f t="shared" si="2"/>
        <v>23.272852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8.92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0.18169199999999999</v>
      </c>
      <c r="AD57">
        <f t="shared" si="1"/>
        <v>21.448308000000001</v>
      </c>
      <c r="AE57">
        <v>0</v>
      </c>
      <c r="AF57" s="25"/>
      <c r="AG57">
        <f t="shared" si="2"/>
        <v>21.448308000000001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7.08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0.213528</v>
      </c>
      <c r="AD58">
        <f t="shared" si="1"/>
        <v>25.206472000000002</v>
      </c>
      <c r="AE58">
        <v>0</v>
      </c>
      <c r="AF58" s="25"/>
      <c r="AG58">
        <f t="shared" si="2"/>
        <v>25.206472000000002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10.87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0.197988</v>
      </c>
      <c r="AD59">
        <f t="shared" si="1"/>
        <v>23.372012000000002</v>
      </c>
      <c r="AE59">
        <v>0</v>
      </c>
      <c r="AF59" s="25"/>
      <c r="AG59">
        <f t="shared" si="2"/>
        <v>23.372012000000002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9.02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0.21268799999999999</v>
      </c>
      <c r="AD60">
        <f t="shared" si="1"/>
        <v>25.107312</v>
      </c>
      <c r="AE60">
        <v>0</v>
      </c>
      <c r="AF60" s="25"/>
      <c r="AG60">
        <f t="shared" si="2"/>
        <v>25.107312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10.77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0.23225999999999997</v>
      </c>
      <c r="AD61">
        <f t="shared" si="1"/>
        <v>27.417739999999998</v>
      </c>
      <c r="AE61">
        <v>0</v>
      </c>
      <c r="AF61" s="25"/>
      <c r="AG61">
        <f t="shared" si="2"/>
        <v>27.417739999999998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13.1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0.23225999999999997</v>
      </c>
      <c r="AD62">
        <f t="shared" si="1"/>
        <v>27.417739999999998</v>
      </c>
      <c r="AE62">
        <v>0</v>
      </c>
      <c r="AF62" s="25"/>
      <c r="AG62">
        <f t="shared" si="2"/>
        <v>27.417739999999998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13.1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12.22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0.22486800000000001</v>
      </c>
      <c r="AD63">
        <f t="shared" si="1"/>
        <v>26.545132000000002</v>
      </c>
      <c r="AE63">
        <v>0</v>
      </c>
      <c r="AF63" s="25"/>
      <c r="AG63">
        <f t="shared" si="2"/>
        <v>26.545132000000002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14.45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0.24359999999999998</v>
      </c>
      <c r="AD64">
        <f t="shared" si="1"/>
        <v>28.756399999999999</v>
      </c>
      <c r="AE64">
        <v>0</v>
      </c>
      <c r="AF64" s="25"/>
      <c r="AG64">
        <f t="shared" si="2"/>
        <v>28.756399999999999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11.64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0.219996</v>
      </c>
      <c r="AD65">
        <f t="shared" si="1"/>
        <v>25.970004000000003</v>
      </c>
      <c r="AE65">
        <v>0</v>
      </c>
      <c r="AF65" s="25"/>
      <c r="AG65">
        <f t="shared" si="2"/>
        <v>25.970004000000003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10.48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0.21025199999999999</v>
      </c>
      <c r="AD66">
        <f t="shared" si="1"/>
        <v>24.819748000000001</v>
      </c>
      <c r="AE66">
        <v>0</v>
      </c>
      <c r="AF66" s="25"/>
      <c r="AG66">
        <f t="shared" si="2"/>
        <v>24.819748000000001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7.86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0.18824399999999999</v>
      </c>
      <c r="AD67">
        <f t="shared" si="1"/>
        <v>22.221755999999999</v>
      </c>
      <c r="AE67">
        <v>0</v>
      </c>
      <c r="AF67" s="25"/>
      <c r="AG67">
        <f t="shared" si="2"/>
        <v>22.221755999999999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0.21839999999999998</v>
      </c>
      <c r="AD68">
        <f t="shared" ref="AD68:AD98" si="4">SUM(B68:AB68,AI68:AV68)-AC68</f>
        <v>25.781600000000001</v>
      </c>
      <c r="AE68">
        <v>0</v>
      </c>
      <c r="AF68" s="25"/>
      <c r="AG68">
        <f t="shared" ref="AG68:AG98" si="5">SUM(AD68:AF68)</f>
        <v>25.781600000000001</v>
      </c>
      <c r="AI68" s="35">
        <f>PXIL!M68</f>
        <v>0</v>
      </c>
      <c r="AJ68" s="35">
        <f>PXIL!S68</f>
        <v>0</v>
      </c>
      <c r="AK68" s="35">
        <f>RTM_IEX!M68</f>
        <v>11.45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0.23225999999999997</v>
      </c>
      <c r="AD69">
        <f t="shared" si="4"/>
        <v>27.417739999999998</v>
      </c>
      <c r="AE69">
        <v>0</v>
      </c>
      <c r="AF69" s="25"/>
      <c r="AG69">
        <f t="shared" si="5"/>
        <v>27.417739999999998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13.1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0.22486800000000001</v>
      </c>
      <c r="AD70">
        <f t="shared" si="4"/>
        <v>26.545132000000002</v>
      </c>
      <c r="AE70">
        <v>0</v>
      </c>
      <c r="AF70" s="25"/>
      <c r="AG70">
        <f t="shared" si="5"/>
        <v>26.545132000000002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12.22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0.219996</v>
      </c>
      <c r="AD71">
        <f t="shared" si="4"/>
        <v>25.970004000000003</v>
      </c>
      <c r="AE71">
        <v>0</v>
      </c>
      <c r="AF71" s="25"/>
      <c r="AG71">
        <f t="shared" si="5"/>
        <v>25.970004000000003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11.64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0.233016</v>
      </c>
      <c r="AD72">
        <f t="shared" si="4"/>
        <v>27.506984000000003</v>
      </c>
      <c r="AE72">
        <v>0</v>
      </c>
      <c r="AF72" s="25"/>
      <c r="AG72">
        <f t="shared" si="5"/>
        <v>27.506984000000003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13.19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3.68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0.25208399999999997</v>
      </c>
      <c r="AD73">
        <f t="shared" si="4"/>
        <v>29.757916000000002</v>
      </c>
      <c r="AE73">
        <v>0</v>
      </c>
      <c r="AF73" s="25"/>
      <c r="AG73">
        <f t="shared" si="5"/>
        <v>29.757916000000002</v>
      </c>
      <c r="AI73" s="35">
        <f>PXIL!M73</f>
        <v>0</v>
      </c>
      <c r="AJ73" s="35">
        <f>PXIL!S73</f>
        <v>0</v>
      </c>
      <c r="AK73" s="35">
        <f>RTM_IEX!M73</f>
        <v>0.87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10.91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4.82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0.22705199999999998</v>
      </c>
      <c r="AD74">
        <f t="shared" si="4"/>
        <v>26.802948000000001</v>
      </c>
      <c r="AE74">
        <v>0</v>
      </c>
      <c r="AF74" s="25"/>
      <c r="AG74">
        <f t="shared" si="5"/>
        <v>26.802948000000001</v>
      </c>
      <c r="AI74" s="35">
        <f>PXIL!M74</f>
        <v>0</v>
      </c>
      <c r="AJ74" s="35">
        <f>PXIL!S74</f>
        <v>0</v>
      </c>
      <c r="AK74" s="35">
        <f>RTM_IEX!M74</f>
        <v>7.66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0.28999999999999998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0.23629199999999997</v>
      </c>
      <c r="AD75">
        <f t="shared" si="4"/>
        <v>27.893708</v>
      </c>
      <c r="AE75">
        <v>0</v>
      </c>
      <c r="AF75" s="25"/>
      <c r="AG75">
        <f t="shared" si="5"/>
        <v>27.893708</v>
      </c>
      <c r="AI75" s="35">
        <f>PXIL!M75</f>
        <v>0</v>
      </c>
      <c r="AJ75" s="35">
        <f>PXIL!S75</f>
        <v>0</v>
      </c>
      <c r="AK75" s="35">
        <f>RTM_IEX!M75</f>
        <v>13.29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0.52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0.211344</v>
      </c>
      <c r="AD76">
        <f t="shared" si="4"/>
        <v>24.948656</v>
      </c>
      <c r="AE76">
        <v>0</v>
      </c>
      <c r="AF76" s="25"/>
      <c r="AG76">
        <f t="shared" si="5"/>
        <v>24.948656</v>
      </c>
      <c r="AI76" s="35">
        <f>PXIL!M76</f>
        <v>0</v>
      </c>
      <c r="AJ76" s="35">
        <f>PXIL!S76</f>
        <v>0</v>
      </c>
      <c r="AK76" s="35">
        <f>RTM_IEX!M76</f>
        <v>10.09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0.44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0.201936</v>
      </c>
      <c r="AD77">
        <f t="shared" si="4"/>
        <v>23.838063999999999</v>
      </c>
      <c r="AE77">
        <v>0</v>
      </c>
      <c r="AF77" s="25"/>
      <c r="AG77">
        <f t="shared" si="5"/>
        <v>23.838063999999999</v>
      </c>
      <c r="AI77" s="35">
        <f>PXIL!M77</f>
        <v>0</v>
      </c>
      <c r="AJ77" s="35">
        <f>PXIL!S77</f>
        <v>0</v>
      </c>
      <c r="AK77" s="35">
        <f>RTM_IEX!M77</f>
        <v>9.0500000000000007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0.32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0.18950400000000001</v>
      </c>
      <c r="AD78">
        <f t="shared" si="4"/>
        <v>22.370496000000003</v>
      </c>
      <c r="AE78">
        <v>0</v>
      </c>
      <c r="AF78" s="25"/>
      <c r="AG78">
        <f t="shared" si="5"/>
        <v>22.370496000000003</v>
      </c>
      <c r="AI78" s="35">
        <f>PXIL!M78</f>
        <v>0</v>
      </c>
      <c r="AJ78" s="35">
        <f>PXIL!S78</f>
        <v>0</v>
      </c>
      <c r="AK78" s="35">
        <f>RTM_IEX!M78</f>
        <v>7.69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0.15665999999999999</v>
      </c>
      <c r="AD79">
        <f t="shared" si="4"/>
        <v>18.493340000000003</v>
      </c>
      <c r="AE79">
        <v>0</v>
      </c>
      <c r="AF79" s="25"/>
      <c r="AG79">
        <f t="shared" si="5"/>
        <v>18.493340000000003</v>
      </c>
      <c r="AI79" s="35">
        <f>PXIL!M79</f>
        <v>0</v>
      </c>
      <c r="AJ79" s="35">
        <f>PXIL!S79</f>
        <v>0</v>
      </c>
      <c r="AK79" s="35">
        <f>RTM_IEX!M79</f>
        <v>3.87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0.23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0.04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0.16161599999999998</v>
      </c>
      <c r="AD80">
        <f t="shared" si="4"/>
        <v>19.078384000000003</v>
      </c>
      <c r="AE80">
        <v>0</v>
      </c>
      <c r="AF80" s="25"/>
      <c r="AG80">
        <f t="shared" si="5"/>
        <v>19.078384000000003</v>
      </c>
      <c r="AI80" s="35">
        <f>PXIL!M80</f>
        <v>0</v>
      </c>
      <c r="AJ80" s="35">
        <f>PXIL!S80</f>
        <v>0</v>
      </c>
      <c r="AK80" s="35">
        <f>RTM_IEX!M80</f>
        <v>4.37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0.28000000000000003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0.19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0.18690000000000001</v>
      </c>
      <c r="AD81">
        <f t="shared" si="4"/>
        <v>22.063099999999999</v>
      </c>
      <c r="AE81">
        <v>0</v>
      </c>
      <c r="AF81" s="25"/>
      <c r="AG81">
        <f t="shared" si="5"/>
        <v>22.063099999999999</v>
      </c>
      <c r="AI81" s="35">
        <f>PXIL!M81</f>
        <v>0</v>
      </c>
      <c r="AJ81" s="35">
        <f>PXIL!S81</f>
        <v>0</v>
      </c>
      <c r="AK81" s="35">
        <f>RTM_IEX!M81</f>
        <v>7.11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0.37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0.19748399999999999</v>
      </c>
      <c r="AD82">
        <f t="shared" si="4"/>
        <v>23.312516000000002</v>
      </c>
      <c r="AE82">
        <v>0</v>
      </c>
      <c r="AF82" s="25"/>
      <c r="AG82">
        <f t="shared" si="5"/>
        <v>23.312516000000002</v>
      </c>
      <c r="AI82" s="35">
        <f>PXIL!M82</f>
        <v>0</v>
      </c>
      <c r="AJ82" s="35">
        <f>PXIL!S82</f>
        <v>0</v>
      </c>
      <c r="AK82" s="35">
        <f>RTM_IEX!M82</f>
        <v>8.14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0.45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1.47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0.23797199999999999</v>
      </c>
      <c r="AD83">
        <f t="shared" si="4"/>
        <v>28.092028000000003</v>
      </c>
      <c r="AE83">
        <v>0</v>
      </c>
      <c r="AF83" s="25"/>
      <c r="AG83">
        <f t="shared" si="5"/>
        <v>28.092028000000003</v>
      </c>
      <c r="AI83" s="35">
        <f>PXIL!M83</f>
        <v>0</v>
      </c>
      <c r="AJ83" s="35">
        <f>PXIL!S83</f>
        <v>0</v>
      </c>
      <c r="AK83" s="35">
        <f>RTM_IEX!M83</f>
        <v>11.55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0.76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1.28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0.23167199999999999</v>
      </c>
      <c r="AD84">
        <f t="shared" si="4"/>
        <v>27.348327999999999</v>
      </c>
      <c r="AE84">
        <v>0</v>
      </c>
      <c r="AF84" s="25"/>
      <c r="AG84">
        <f t="shared" si="5"/>
        <v>27.348327999999999</v>
      </c>
      <c r="AI84" s="35">
        <f>PXIL!M84</f>
        <v>0</v>
      </c>
      <c r="AJ84" s="35">
        <f>PXIL!S84</f>
        <v>0</v>
      </c>
      <c r="AK84" s="35">
        <f>RTM_IEX!M84</f>
        <v>10.96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0.79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1.45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0.26300400000000002</v>
      </c>
      <c r="AD85">
        <f t="shared" si="4"/>
        <v>31.046996</v>
      </c>
      <c r="AE85">
        <v>0</v>
      </c>
      <c r="AF85" s="25"/>
      <c r="AG85">
        <f t="shared" si="5"/>
        <v>31.046996</v>
      </c>
      <c r="AI85" s="35">
        <f>PXIL!M85</f>
        <v>0</v>
      </c>
      <c r="AJ85" s="35">
        <f>PXIL!S85</f>
        <v>0</v>
      </c>
      <c r="AK85" s="35">
        <f>RTM_IEX!M85</f>
        <v>14.07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1.24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1.98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0.27627599999999997</v>
      </c>
      <c r="AD86">
        <f t="shared" si="4"/>
        <v>32.613723999999998</v>
      </c>
      <c r="AE86">
        <v>0</v>
      </c>
      <c r="AF86" s="25"/>
      <c r="AG86">
        <f t="shared" si="5"/>
        <v>32.613723999999998</v>
      </c>
      <c r="AI86" s="35">
        <f>PXIL!M86</f>
        <v>0</v>
      </c>
      <c r="AJ86" s="35">
        <f>PXIL!S86</f>
        <v>0</v>
      </c>
      <c r="AK86" s="35">
        <f>RTM_IEX!M86</f>
        <v>15.04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1.32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1.44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0.21512399999999998</v>
      </c>
      <c r="AD87">
        <f t="shared" si="4"/>
        <v>25.394876</v>
      </c>
      <c r="AE87">
        <v>0</v>
      </c>
      <c r="AF87" s="25"/>
      <c r="AG87">
        <f t="shared" si="5"/>
        <v>25.394876</v>
      </c>
      <c r="AI87" s="35">
        <f>PXIL!M87</f>
        <v>0</v>
      </c>
      <c r="AJ87" s="35">
        <f>PXIL!S87</f>
        <v>0</v>
      </c>
      <c r="AK87" s="35">
        <f>RTM_IEX!M87</f>
        <v>8.83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0.79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1.54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0.21839999999999998</v>
      </c>
      <c r="AD88">
        <f t="shared" si="4"/>
        <v>25.781600000000001</v>
      </c>
      <c r="AE88">
        <v>0</v>
      </c>
      <c r="AF88" s="25"/>
      <c r="AG88">
        <f t="shared" si="5"/>
        <v>25.781600000000001</v>
      </c>
      <c r="AI88" s="35">
        <f>PXIL!M88</f>
        <v>0</v>
      </c>
      <c r="AJ88" s="35">
        <f>PXIL!S88</f>
        <v>0</v>
      </c>
      <c r="AK88" s="35">
        <f>RTM_IEX!M88</f>
        <v>9.1300000000000008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0.78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2.08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0.22738800000000001</v>
      </c>
      <c r="AD89">
        <f t="shared" si="4"/>
        <v>26.842611999999999</v>
      </c>
      <c r="AE89">
        <v>0</v>
      </c>
      <c r="AF89" s="25"/>
      <c r="AG89">
        <f t="shared" si="5"/>
        <v>26.842611999999999</v>
      </c>
      <c r="AI89" s="35">
        <f>PXIL!M89</f>
        <v>0</v>
      </c>
      <c r="AJ89" s="35">
        <f>PXIL!S89</f>
        <v>0</v>
      </c>
      <c r="AK89" s="35">
        <f>RTM_IEX!M89</f>
        <v>9.51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0.93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1.71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0.198744</v>
      </c>
      <c r="AD90">
        <f t="shared" si="4"/>
        <v>23.461256000000002</v>
      </c>
      <c r="AE90">
        <v>0</v>
      </c>
      <c r="AF90" s="25"/>
      <c r="AG90">
        <f t="shared" si="5"/>
        <v>23.461256000000002</v>
      </c>
      <c r="AI90" s="35">
        <f>PXIL!M90</f>
        <v>0</v>
      </c>
      <c r="AJ90" s="35">
        <f>PXIL!S90</f>
        <v>0</v>
      </c>
      <c r="AK90" s="35">
        <f>RTM_IEX!M90</f>
        <v>6.69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0.71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2.74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0.21235199999999999</v>
      </c>
      <c r="AD91">
        <f t="shared" si="4"/>
        <v>25.067648000000002</v>
      </c>
      <c r="AE91">
        <v>0</v>
      </c>
      <c r="AF91" s="25"/>
      <c r="AG91">
        <f t="shared" si="5"/>
        <v>25.067648000000002</v>
      </c>
      <c r="AI91" s="35">
        <f>PXIL!M91</f>
        <v>0</v>
      </c>
      <c r="AJ91" s="35">
        <f>PXIL!S91</f>
        <v>0</v>
      </c>
      <c r="AK91" s="35">
        <f>RTM_IEX!M91</f>
        <v>6.89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1.1000000000000001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2.85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0.20739600000000002</v>
      </c>
      <c r="AD92">
        <f t="shared" si="4"/>
        <v>24.482604000000006</v>
      </c>
      <c r="AE92">
        <v>0</v>
      </c>
      <c r="AF92" s="25"/>
      <c r="AG92">
        <f t="shared" si="5"/>
        <v>24.482604000000006</v>
      </c>
      <c r="AI92" s="35">
        <f>PXIL!M92</f>
        <v>0</v>
      </c>
      <c r="AJ92" s="35">
        <f>PXIL!S92</f>
        <v>0</v>
      </c>
      <c r="AK92" s="35">
        <f>RTM_IEX!M92</f>
        <v>6.12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1.17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2.73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0.195216</v>
      </c>
      <c r="AD93">
        <f t="shared" si="4"/>
        <v>23.044784000000003</v>
      </c>
      <c r="AE93">
        <v>0</v>
      </c>
      <c r="AF93" s="25"/>
      <c r="AG93">
        <f t="shared" si="5"/>
        <v>23.044784000000003</v>
      </c>
      <c r="AI93" s="35">
        <f>PXIL!M93</f>
        <v>0</v>
      </c>
      <c r="AJ93" s="35">
        <f>PXIL!S93</f>
        <v>0</v>
      </c>
      <c r="AK93" s="35">
        <f>RTM_IEX!M93</f>
        <v>5.05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0.91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3.56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0.20689199999999996</v>
      </c>
      <c r="AD94">
        <f t="shared" si="4"/>
        <v>24.423107999999999</v>
      </c>
      <c r="AE94">
        <v>0</v>
      </c>
      <c r="AF94" s="25"/>
      <c r="AG94">
        <f t="shared" si="5"/>
        <v>24.423107999999999</v>
      </c>
      <c r="AI94" s="35">
        <f>PXIL!M94</f>
        <v>0</v>
      </c>
      <c r="AJ94" s="35">
        <f>PXIL!S94</f>
        <v>0</v>
      </c>
      <c r="AK94" s="35">
        <f>RTM_IEX!M94</f>
        <v>5.53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0.99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4.32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0.21344400000000002</v>
      </c>
      <c r="AD95">
        <f t="shared" si="4"/>
        <v>25.196556000000005</v>
      </c>
      <c r="AE95">
        <v>0</v>
      </c>
      <c r="AF95" s="25"/>
      <c r="AG95">
        <f t="shared" si="5"/>
        <v>25.196556000000005</v>
      </c>
      <c r="AI95" s="35">
        <f>PXIL!M95</f>
        <v>0</v>
      </c>
      <c r="AJ95" s="35">
        <f>PXIL!S95</f>
        <v>0</v>
      </c>
      <c r="AK95" s="35">
        <f>RTM_IEX!M95</f>
        <v>5.44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1.1000000000000001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2.92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0.18656399999999998</v>
      </c>
      <c r="AD96">
        <f t="shared" si="4"/>
        <v>22.023436</v>
      </c>
      <c r="AE96">
        <v>0</v>
      </c>
      <c r="AF96" s="25"/>
      <c r="AG96">
        <f t="shared" si="5"/>
        <v>22.023436</v>
      </c>
      <c r="AI96" s="35">
        <f>PXIL!M96</f>
        <v>0</v>
      </c>
      <c r="AJ96" s="35">
        <f>PXIL!S96</f>
        <v>0</v>
      </c>
      <c r="AK96" s="35">
        <f>RTM_IEX!M96</f>
        <v>3.98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0.76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3.61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0.19353599999999999</v>
      </c>
      <c r="AD97">
        <f t="shared" si="4"/>
        <v>22.846463999999997</v>
      </c>
      <c r="AE97">
        <v>0</v>
      </c>
      <c r="AF97" s="25"/>
      <c r="AG97">
        <f t="shared" si="5"/>
        <v>22.846463999999997</v>
      </c>
      <c r="AI97" s="35">
        <f>PXIL!M97</f>
        <v>0</v>
      </c>
      <c r="AJ97" s="35">
        <f>PXIL!S97</f>
        <v>0</v>
      </c>
      <c r="AK97" s="35">
        <f>RTM_IEX!M97</f>
        <v>4.07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0.81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3.37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0.182364</v>
      </c>
      <c r="AD98">
        <f t="shared" si="4"/>
        <v>21.527636000000005</v>
      </c>
      <c r="AE98">
        <v>0</v>
      </c>
      <c r="AF98" s="25"/>
      <c r="AG98">
        <f t="shared" si="5"/>
        <v>21.527636000000005</v>
      </c>
      <c r="AI98" s="35">
        <f>PXIL!M98</f>
        <v>0</v>
      </c>
      <c r="AJ98" s="35">
        <f>PXIL!S98</f>
        <v>0</v>
      </c>
      <c r="AK98" s="35">
        <f>RTM_IEX!M98</f>
        <v>3.1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0.69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0.3491999999999994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7.3825000000000002E-2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4.8261779999999995E-3</v>
      </c>
      <c r="AD99">
        <f t="shared" si="6"/>
        <v>0.56971882200000024</v>
      </c>
      <c r="AE99">
        <f t="shared" ref="AE99:AT99" si="8">SUM(AE3:AE98)/4000</f>
        <v>0</v>
      </c>
      <c r="AG99">
        <f t="shared" si="8"/>
        <v>0.56971882200000024</v>
      </c>
      <c r="AI99">
        <f t="shared" si="8"/>
        <v>0</v>
      </c>
      <c r="AJ99">
        <f t="shared" si="8"/>
        <v>0</v>
      </c>
      <c r="AK99">
        <f t="shared" si="8"/>
        <v>5.4839999999999986E-2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9.668000000000003E-2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45574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'[1]09'!B5</f>
        <v>125</v>
      </c>
      <c r="C3" s="16">
        <f>'[1]09'!C5</f>
        <v>0</v>
      </c>
      <c r="D3" s="16">
        <f>'[1]09'!D5</f>
        <v>205</v>
      </c>
      <c r="E3" s="16">
        <f>'[1]09'!E5</f>
        <v>0</v>
      </c>
      <c r="F3" s="15">
        <f>SUM(B3:E3)</f>
        <v>330</v>
      </c>
      <c r="G3" s="15">
        <f>'[1]09'!H5</f>
        <v>125</v>
      </c>
      <c r="H3" s="16">
        <f>'[1]09'!I5</f>
        <v>0</v>
      </c>
      <c r="I3" s="16">
        <f>'[1]09'!J5</f>
        <v>27</v>
      </c>
      <c r="J3" s="16">
        <f>'[1]09'!K5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27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'[1]09'!B6</f>
        <v>125</v>
      </c>
      <c r="C4" s="16">
        <f>'[1]09'!C6</f>
        <v>0</v>
      </c>
      <c r="D4" s="16">
        <f>'[1]09'!D6</f>
        <v>205</v>
      </c>
      <c r="E4" s="16">
        <f>'[1]09'!E6</f>
        <v>0</v>
      </c>
      <c r="F4" s="15">
        <f>SUM(B4:E4)</f>
        <v>330</v>
      </c>
      <c r="G4" s="15">
        <f>'[1]09'!H6</f>
        <v>125</v>
      </c>
      <c r="H4" s="16">
        <f>'[1]09'!I6</f>
        <v>0</v>
      </c>
      <c r="I4" s="16">
        <f>'[1]09'!J6</f>
        <v>27</v>
      </c>
      <c r="J4" s="16">
        <f>'[1]09'!K6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125</v>
      </c>
      <c r="N4" s="16">
        <f t="shared" si="1"/>
        <v>0</v>
      </c>
      <c r="O4" s="16">
        <f t="shared" si="2"/>
        <v>27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'[1]09'!B7</f>
        <v>125</v>
      </c>
      <c r="C5" s="16">
        <f>'[1]09'!C7</f>
        <v>0</v>
      </c>
      <c r="D5" s="16">
        <f>'[1]09'!D7</f>
        <v>205</v>
      </c>
      <c r="E5" s="16">
        <f>'[1]09'!E7</f>
        <v>0</v>
      </c>
      <c r="F5" s="15">
        <f t="shared" ref="F5:F68" si="6">SUM(B5:E5)</f>
        <v>330</v>
      </c>
      <c r="G5" s="15">
        <f>'[1]09'!H7</f>
        <v>125</v>
      </c>
      <c r="H5" s="16">
        <f>'[1]09'!I7</f>
        <v>0</v>
      </c>
      <c r="I5" s="16">
        <f>'[1]09'!J7</f>
        <v>27</v>
      </c>
      <c r="J5" s="16">
        <f>'[1]09'!K7</f>
        <v>0</v>
      </c>
      <c r="K5" s="15">
        <f t="shared" si="4"/>
        <v>152</v>
      </c>
      <c r="L5" s="18">
        <f>frq!C5</f>
        <v>1</v>
      </c>
      <c r="M5" s="16">
        <f t="shared" si="0"/>
        <v>125</v>
      </c>
      <c r="N5" s="16">
        <f t="shared" si="1"/>
        <v>0</v>
      </c>
      <c r="O5" s="16">
        <f t="shared" si="2"/>
        <v>27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'[1]09'!B8</f>
        <v>125</v>
      </c>
      <c r="C6" s="16">
        <f>'[1]09'!C8</f>
        <v>0</v>
      </c>
      <c r="D6" s="16">
        <f>'[1]09'!D8</f>
        <v>205</v>
      </c>
      <c r="E6" s="16">
        <f>'[1]09'!E8</f>
        <v>0</v>
      </c>
      <c r="F6" s="15">
        <f t="shared" si="6"/>
        <v>330</v>
      </c>
      <c r="G6" s="15">
        <f>'[1]09'!H8</f>
        <v>125</v>
      </c>
      <c r="H6" s="16">
        <f>'[1]09'!I8</f>
        <v>0</v>
      </c>
      <c r="I6" s="16">
        <f>'[1]09'!J8</f>
        <v>27</v>
      </c>
      <c r="J6" s="16">
        <f>'[1]09'!K8</f>
        <v>0</v>
      </c>
      <c r="K6" s="15">
        <f t="shared" si="4"/>
        <v>152</v>
      </c>
      <c r="L6" s="18">
        <f>frq!C6</f>
        <v>1</v>
      </c>
      <c r="M6" s="16">
        <f t="shared" si="0"/>
        <v>125</v>
      </c>
      <c r="N6" s="16">
        <f t="shared" si="1"/>
        <v>0</v>
      </c>
      <c r="O6" s="16">
        <f t="shared" si="2"/>
        <v>27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'[1]09'!B9</f>
        <v>125</v>
      </c>
      <c r="C7" s="16">
        <f>'[1]09'!C9</f>
        <v>0</v>
      </c>
      <c r="D7" s="16">
        <f>'[1]09'!D9</f>
        <v>205</v>
      </c>
      <c r="E7" s="16">
        <f>'[1]09'!E9</f>
        <v>0</v>
      </c>
      <c r="F7" s="15">
        <f t="shared" si="6"/>
        <v>330</v>
      </c>
      <c r="G7" s="15">
        <f>'[1]09'!H9</f>
        <v>125</v>
      </c>
      <c r="H7" s="16">
        <f>'[1]09'!I9</f>
        <v>0</v>
      </c>
      <c r="I7" s="16">
        <f>'[1]09'!J9</f>
        <v>27</v>
      </c>
      <c r="J7" s="16">
        <f>'[1]09'!K9</f>
        <v>0</v>
      </c>
      <c r="K7" s="15">
        <f t="shared" si="4"/>
        <v>152</v>
      </c>
      <c r="L7" s="18">
        <f>frq!C7</f>
        <v>1</v>
      </c>
      <c r="M7" s="16">
        <f t="shared" si="0"/>
        <v>125</v>
      </c>
      <c r="N7" s="16">
        <f t="shared" si="1"/>
        <v>0</v>
      </c>
      <c r="O7" s="16">
        <f t="shared" si="2"/>
        <v>27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'[1]09'!B10</f>
        <v>125</v>
      </c>
      <c r="C8" s="16">
        <f>'[1]09'!C10</f>
        <v>0</v>
      </c>
      <c r="D8" s="16">
        <f>'[1]09'!D10</f>
        <v>205</v>
      </c>
      <c r="E8" s="16">
        <f>'[1]09'!E10</f>
        <v>0</v>
      </c>
      <c r="F8" s="15">
        <f t="shared" si="6"/>
        <v>330</v>
      </c>
      <c r="G8" s="15">
        <f>'[1]09'!H10</f>
        <v>125</v>
      </c>
      <c r="H8" s="16">
        <f>'[1]09'!I10</f>
        <v>0</v>
      </c>
      <c r="I8" s="16">
        <f>'[1]09'!J10</f>
        <v>27</v>
      </c>
      <c r="J8" s="16">
        <f>'[1]09'!K10</f>
        <v>0</v>
      </c>
      <c r="K8" s="15">
        <f t="shared" si="4"/>
        <v>152</v>
      </c>
      <c r="L8" s="18">
        <f>frq!C8</f>
        <v>1</v>
      </c>
      <c r="M8" s="16">
        <f t="shared" si="0"/>
        <v>125</v>
      </c>
      <c r="N8" s="16">
        <f t="shared" si="1"/>
        <v>0</v>
      </c>
      <c r="O8" s="16">
        <f t="shared" si="2"/>
        <v>27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'[1]09'!B11</f>
        <v>125</v>
      </c>
      <c r="C9" s="16">
        <f>'[1]09'!C11</f>
        <v>0</v>
      </c>
      <c r="D9" s="16">
        <f>'[1]09'!D11</f>
        <v>205</v>
      </c>
      <c r="E9" s="16">
        <f>'[1]09'!E11</f>
        <v>0</v>
      </c>
      <c r="F9" s="15">
        <f t="shared" si="6"/>
        <v>330</v>
      </c>
      <c r="G9" s="15">
        <f>'[1]09'!H11</f>
        <v>125</v>
      </c>
      <c r="H9" s="16">
        <f>'[1]09'!I11</f>
        <v>0</v>
      </c>
      <c r="I9" s="16">
        <f>'[1]09'!J11</f>
        <v>27</v>
      </c>
      <c r="J9" s="16">
        <f>'[1]09'!K11</f>
        <v>0</v>
      </c>
      <c r="K9" s="15">
        <f t="shared" si="4"/>
        <v>152</v>
      </c>
      <c r="L9" s="18">
        <f>frq!C9</f>
        <v>1</v>
      </c>
      <c r="M9" s="16">
        <f t="shared" si="0"/>
        <v>125</v>
      </c>
      <c r="N9" s="16">
        <f t="shared" si="1"/>
        <v>0</v>
      </c>
      <c r="O9" s="16">
        <f t="shared" si="2"/>
        <v>27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'[1]09'!B12</f>
        <v>125</v>
      </c>
      <c r="C10" s="16">
        <f>'[1]09'!C12</f>
        <v>0</v>
      </c>
      <c r="D10" s="16">
        <f>'[1]09'!D12</f>
        <v>205</v>
      </c>
      <c r="E10" s="16">
        <f>'[1]09'!E12</f>
        <v>0</v>
      </c>
      <c r="F10" s="15">
        <f t="shared" si="6"/>
        <v>330</v>
      </c>
      <c r="G10" s="15">
        <f>'[1]09'!H12</f>
        <v>125</v>
      </c>
      <c r="H10" s="16">
        <f>'[1]09'!I12</f>
        <v>0</v>
      </c>
      <c r="I10" s="16">
        <f>'[1]09'!J12</f>
        <v>27</v>
      </c>
      <c r="J10" s="16">
        <f>'[1]09'!K12</f>
        <v>0</v>
      </c>
      <c r="K10" s="15">
        <f t="shared" si="4"/>
        <v>152</v>
      </c>
      <c r="L10" s="18">
        <f>frq!C10</f>
        <v>1</v>
      </c>
      <c r="M10" s="16">
        <f t="shared" si="0"/>
        <v>125</v>
      </c>
      <c r="N10" s="16">
        <f t="shared" si="1"/>
        <v>0</v>
      </c>
      <c r="O10" s="16">
        <f t="shared" si="2"/>
        <v>27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'[1]09'!B13</f>
        <v>125</v>
      </c>
      <c r="C11" s="16">
        <f>'[1]09'!C13</f>
        <v>0</v>
      </c>
      <c r="D11" s="16">
        <f>'[1]09'!D13</f>
        <v>205</v>
      </c>
      <c r="E11" s="16">
        <f>'[1]09'!E13</f>
        <v>0</v>
      </c>
      <c r="F11" s="15">
        <f t="shared" si="6"/>
        <v>330</v>
      </c>
      <c r="G11" s="15">
        <f>'[1]09'!H13</f>
        <v>125</v>
      </c>
      <c r="H11" s="16">
        <f>'[1]09'!I13</f>
        <v>0</v>
      </c>
      <c r="I11" s="16">
        <f>'[1]09'!J13</f>
        <v>27</v>
      </c>
      <c r="J11" s="16">
        <f>'[1]09'!K13</f>
        <v>0</v>
      </c>
      <c r="K11" s="15">
        <f t="shared" si="4"/>
        <v>152</v>
      </c>
      <c r="L11" s="18">
        <f>frq!C11</f>
        <v>1</v>
      </c>
      <c r="M11" s="16">
        <f t="shared" si="0"/>
        <v>125</v>
      </c>
      <c r="N11" s="16">
        <f t="shared" si="1"/>
        <v>0</v>
      </c>
      <c r="O11" s="16">
        <f t="shared" si="2"/>
        <v>27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'[1]09'!B14</f>
        <v>125</v>
      </c>
      <c r="C12" s="16">
        <f>'[1]09'!C14</f>
        <v>0</v>
      </c>
      <c r="D12" s="16">
        <f>'[1]09'!D14</f>
        <v>205</v>
      </c>
      <c r="E12" s="16">
        <f>'[1]09'!E14</f>
        <v>0</v>
      </c>
      <c r="F12" s="15">
        <f t="shared" si="6"/>
        <v>330</v>
      </c>
      <c r="G12" s="15">
        <f>'[1]09'!H14</f>
        <v>125</v>
      </c>
      <c r="H12" s="16">
        <f>'[1]09'!I14</f>
        <v>0</v>
      </c>
      <c r="I12" s="16">
        <f>'[1]09'!J14</f>
        <v>27</v>
      </c>
      <c r="J12" s="16">
        <f>'[1]09'!K14</f>
        <v>0</v>
      </c>
      <c r="K12" s="15">
        <f t="shared" si="4"/>
        <v>152</v>
      </c>
      <c r="L12" s="18">
        <f>frq!C12</f>
        <v>1</v>
      </c>
      <c r="M12" s="16">
        <f t="shared" si="0"/>
        <v>125</v>
      </c>
      <c r="N12" s="16">
        <f t="shared" si="1"/>
        <v>0</v>
      </c>
      <c r="O12" s="16">
        <f t="shared" si="2"/>
        <v>27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'[1]09'!B15</f>
        <v>125</v>
      </c>
      <c r="C13" s="16">
        <f>'[1]09'!C15</f>
        <v>0</v>
      </c>
      <c r="D13" s="16">
        <f>'[1]09'!D15</f>
        <v>205</v>
      </c>
      <c r="E13" s="16">
        <f>'[1]09'!E15</f>
        <v>0</v>
      </c>
      <c r="F13" s="15">
        <f t="shared" si="6"/>
        <v>330</v>
      </c>
      <c r="G13" s="15">
        <f>'[1]09'!H15</f>
        <v>125</v>
      </c>
      <c r="H13" s="16">
        <f>'[1]09'!I15</f>
        <v>0</v>
      </c>
      <c r="I13" s="16">
        <f>'[1]09'!J15</f>
        <v>27</v>
      </c>
      <c r="J13" s="16">
        <f>'[1]09'!K15</f>
        <v>0</v>
      </c>
      <c r="K13" s="15">
        <f t="shared" si="4"/>
        <v>152</v>
      </c>
      <c r="L13" s="18">
        <f>frq!C13</f>
        <v>1</v>
      </c>
      <c r="M13" s="16">
        <f t="shared" si="0"/>
        <v>125</v>
      </c>
      <c r="N13" s="16">
        <f t="shared" si="1"/>
        <v>0</v>
      </c>
      <c r="O13" s="16">
        <f t="shared" si="2"/>
        <v>27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'[1]09'!B16</f>
        <v>125</v>
      </c>
      <c r="C14" s="16">
        <f>'[1]09'!C16</f>
        <v>0</v>
      </c>
      <c r="D14" s="16">
        <f>'[1]09'!D16</f>
        <v>205</v>
      </c>
      <c r="E14" s="16">
        <f>'[1]09'!E16</f>
        <v>0</v>
      </c>
      <c r="F14" s="15">
        <f t="shared" si="6"/>
        <v>330</v>
      </c>
      <c r="G14" s="15">
        <f>'[1]09'!H16</f>
        <v>125</v>
      </c>
      <c r="H14" s="16">
        <f>'[1]09'!I16</f>
        <v>0</v>
      </c>
      <c r="I14" s="16">
        <f>'[1]09'!J16</f>
        <v>27</v>
      </c>
      <c r="J14" s="16">
        <f>'[1]09'!K16</f>
        <v>0</v>
      </c>
      <c r="K14" s="15">
        <f t="shared" si="4"/>
        <v>152</v>
      </c>
      <c r="L14" s="18">
        <f>frq!C14</f>
        <v>1</v>
      </c>
      <c r="M14" s="16">
        <f t="shared" si="0"/>
        <v>125</v>
      </c>
      <c r="N14" s="16">
        <f t="shared" si="1"/>
        <v>0</v>
      </c>
      <c r="O14" s="16">
        <f t="shared" si="2"/>
        <v>27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'[1]09'!B17</f>
        <v>125</v>
      </c>
      <c r="C15" s="16">
        <f>'[1]09'!C17</f>
        <v>0</v>
      </c>
      <c r="D15" s="16">
        <f>'[1]09'!D17</f>
        <v>205</v>
      </c>
      <c r="E15" s="16">
        <f>'[1]09'!E17</f>
        <v>0</v>
      </c>
      <c r="F15" s="15">
        <f t="shared" si="6"/>
        <v>330</v>
      </c>
      <c r="G15" s="15">
        <f>'[1]09'!H17</f>
        <v>125</v>
      </c>
      <c r="H15" s="16">
        <f>'[1]09'!I17</f>
        <v>0</v>
      </c>
      <c r="I15" s="16">
        <f>'[1]09'!J17</f>
        <v>28</v>
      </c>
      <c r="J15" s="16">
        <f>'[1]09'!K17</f>
        <v>0</v>
      </c>
      <c r="K15" s="15">
        <f t="shared" si="4"/>
        <v>153</v>
      </c>
      <c r="L15" s="18">
        <f>frq!C15</f>
        <v>1</v>
      </c>
      <c r="M15" s="16">
        <f t="shared" si="0"/>
        <v>125</v>
      </c>
      <c r="N15" s="16">
        <f t="shared" si="1"/>
        <v>0</v>
      </c>
      <c r="O15" s="16">
        <f t="shared" si="2"/>
        <v>28</v>
      </c>
      <c r="P15" s="16">
        <f t="shared" si="3"/>
        <v>0</v>
      </c>
      <c r="Q15" s="17">
        <f t="shared" si="5"/>
        <v>153</v>
      </c>
      <c r="R15" s="17"/>
    </row>
    <row r="16" spans="1:18">
      <c r="A16" s="8" t="s">
        <v>58</v>
      </c>
      <c r="B16" s="15">
        <f>'[1]09'!B18</f>
        <v>125</v>
      </c>
      <c r="C16" s="16">
        <f>'[1]09'!C18</f>
        <v>0</v>
      </c>
      <c r="D16" s="16">
        <f>'[1]09'!D18</f>
        <v>205</v>
      </c>
      <c r="E16" s="16">
        <f>'[1]09'!E18</f>
        <v>0</v>
      </c>
      <c r="F16" s="15">
        <f t="shared" si="6"/>
        <v>330</v>
      </c>
      <c r="G16" s="15">
        <f>'[1]09'!H18</f>
        <v>125</v>
      </c>
      <c r="H16" s="16">
        <f>'[1]09'!I18</f>
        <v>0</v>
      </c>
      <c r="I16" s="16">
        <f>'[1]09'!J18</f>
        <v>28</v>
      </c>
      <c r="J16" s="16">
        <f>'[1]09'!K18</f>
        <v>0</v>
      </c>
      <c r="K16" s="15">
        <f t="shared" si="4"/>
        <v>153</v>
      </c>
      <c r="L16" s="18">
        <f>frq!C16</f>
        <v>1</v>
      </c>
      <c r="M16" s="16">
        <f t="shared" si="0"/>
        <v>125</v>
      </c>
      <c r="N16" s="16">
        <f t="shared" si="1"/>
        <v>0</v>
      </c>
      <c r="O16" s="16">
        <f t="shared" si="2"/>
        <v>28</v>
      </c>
      <c r="P16" s="16">
        <f t="shared" si="3"/>
        <v>0</v>
      </c>
      <c r="Q16" s="17">
        <f t="shared" si="5"/>
        <v>153</v>
      </c>
      <c r="R16" s="17"/>
    </row>
    <row r="17" spans="1:18">
      <c r="A17" s="8" t="s">
        <v>59</v>
      </c>
      <c r="B17" s="15">
        <f>'[1]09'!B19</f>
        <v>125</v>
      </c>
      <c r="C17" s="16">
        <f>'[1]09'!C19</f>
        <v>0</v>
      </c>
      <c r="D17" s="16">
        <f>'[1]09'!D19</f>
        <v>205</v>
      </c>
      <c r="E17" s="16">
        <f>'[1]09'!E19</f>
        <v>0</v>
      </c>
      <c r="F17" s="15">
        <f t="shared" si="6"/>
        <v>330</v>
      </c>
      <c r="G17" s="15">
        <f>'[1]09'!H19</f>
        <v>125</v>
      </c>
      <c r="H17" s="16">
        <f>'[1]09'!I19</f>
        <v>0</v>
      </c>
      <c r="I17" s="16">
        <f>'[1]09'!J19</f>
        <v>28</v>
      </c>
      <c r="J17" s="16">
        <f>'[1]09'!K19</f>
        <v>0</v>
      </c>
      <c r="K17" s="15">
        <f t="shared" si="4"/>
        <v>153</v>
      </c>
      <c r="L17" s="18">
        <f>frq!C17</f>
        <v>1</v>
      </c>
      <c r="M17" s="16">
        <f t="shared" si="0"/>
        <v>125</v>
      </c>
      <c r="N17" s="16">
        <f t="shared" si="1"/>
        <v>0</v>
      </c>
      <c r="O17" s="16">
        <f t="shared" si="2"/>
        <v>28</v>
      </c>
      <c r="P17" s="16">
        <f t="shared" si="3"/>
        <v>0</v>
      </c>
      <c r="Q17" s="17">
        <f t="shared" si="5"/>
        <v>153</v>
      </c>
      <c r="R17" s="17"/>
    </row>
    <row r="18" spans="1:18">
      <c r="A18" s="8" t="s">
        <v>60</v>
      </c>
      <c r="B18" s="15">
        <f>'[1]09'!B20</f>
        <v>125</v>
      </c>
      <c r="C18" s="16">
        <f>'[1]09'!C20</f>
        <v>0</v>
      </c>
      <c r="D18" s="16">
        <f>'[1]09'!D20</f>
        <v>205</v>
      </c>
      <c r="E18" s="16">
        <f>'[1]09'!E20</f>
        <v>0</v>
      </c>
      <c r="F18" s="15">
        <f t="shared" si="6"/>
        <v>330</v>
      </c>
      <c r="G18" s="15">
        <f>'[1]09'!H20</f>
        <v>125</v>
      </c>
      <c r="H18" s="16">
        <f>'[1]09'!I20</f>
        <v>0</v>
      </c>
      <c r="I18" s="16">
        <f>'[1]09'!J20</f>
        <v>28</v>
      </c>
      <c r="J18" s="16">
        <f>'[1]09'!K20</f>
        <v>0</v>
      </c>
      <c r="K18" s="15">
        <f t="shared" si="4"/>
        <v>153</v>
      </c>
      <c r="L18" s="18">
        <f>frq!C18</f>
        <v>1</v>
      </c>
      <c r="M18" s="16">
        <f t="shared" si="0"/>
        <v>125</v>
      </c>
      <c r="N18" s="16">
        <f t="shared" si="1"/>
        <v>0</v>
      </c>
      <c r="O18" s="16">
        <f t="shared" si="2"/>
        <v>28</v>
      </c>
      <c r="P18" s="16">
        <f t="shared" si="3"/>
        <v>0</v>
      </c>
      <c r="Q18" s="17">
        <f t="shared" si="5"/>
        <v>153</v>
      </c>
      <c r="R18" s="17"/>
    </row>
    <row r="19" spans="1:18">
      <c r="A19" s="8" t="s">
        <v>61</v>
      </c>
      <c r="B19" s="15">
        <f>'[1]09'!B21</f>
        <v>125</v>
      </c>
      <c r="C19" s="16">
        <f>'[1]09'!C21</f>
        <v>0</v>
      </c>
      <c r="D19" s="16">
        <f>'[1]09'!D21</f>
        <v>205</v>
      </c>
      <c r="E19" s="16">
        <f>'[1]09'!E21</f>
        <v>0</v>
      </c>
      <c r="F19" s="15">
        <f t="shared" si="6"/>
        <v>330</v>
      </c>
      <c r="G19" s="15">
        <f>'[1]09'!H21</f>
        <v>125</v>
      </c>
      <c r="H19" s="16">
        <f>'[1]09'!I21</f>
        <v>0</v>
      </c>
      <c r="I19" s="16">
        <f>'[1]09'!J21</f>
        <v>28</v>
      </c>
      <c r="J19" s="16">
        <f>'[1]09'!K21</f>
        <v>0</v>
      </c>
      <c r="K19" s="15">
        <f t="shared" si="4"/>
        <v>153</v>
      </c>
      <c r="L19" s="18">
        <f>frq!C19</f>
        <v>1</v>
      </c>
      <c r="M19" s="16">
        <f t="shared" si="0"/>
        <v>125</v>
      </c>
      <c r="N19" s="16">
        <f t="shared" si="1"/>
        <v>0</v>
      </c>
      <c r="O19" s="16">
        <f t="shared" si="2"/>
        <v>28</v>
      </c>
      <c r="P19" s="16">
        <f t="shared" si="3"/>
        <v>0</v>
      </c>
      <c r="Q19" s="17">
        <f t="shared" si="5"/>
        <v>153</v>
      </c>
      <c r="R19" s="17"/>
    </row>
    <row r="20" spans="1:18">
      <c r="A20" s="8" t="s">
        <v>62</v>
      </c>
      <c r="B20" s="15">
        <f>'[1]09'!B22</f>
        <v>125</v>
      </c>
      <c r="C20" s="16">
        <f>'[1]09'!C22</f>
        <v>0</v>
      </c>
      <c r="D20" s="16">
        <f>'[1]09'!D22</f>
        <v>205</v>
      </c>
      <c r="E20" s="16">
        <f>'[1]09'!E22</f>
        <v>0</v>
      </c>
      <c r="F20" s="15">
        <f t="shared" si="6"/>
        <v>330</v>
      </c>
      <c r="G20" s="15">
        <f>'[1]09'!H22</f>
        <v>125</v>
      </c>
      <c r="H20" s="16">
        <f>'[1]09'!I22</f>
        <v>0</v>
      </c>
      <c r="I20" s="16">
        <f>'[1]09'!J22</f>
        <v>28</v>
      </c>
      <c r="J20" s="16">
        <f>'[1]09'!K22</f>
        <v>0</v>
      </c>
      <c r="K20" s="15">
        <f t="shared" si="4"/>
        <v>153</v>
      </c>
      <c r="L20" s="18">
        <f>frq!C20</f>
        <v>1</v>
      </c>
      <c r="M20" s="16">
        <f t="shared" si="0"/>
        <v>125</v>
      </c>
      <c r="N20" s="16">
        <f t="shared" si="1"/>
        <v>0</v>
      </c>
      <c r="O20" s="16">
        <f t="shared" si="2"/>
        <v>28</v>
      </c>
      <c r="P20" s="16">
        <f t="shared" si="3"/>
        <v>0</v>
      </c>
      <c r="Q20" s="17">
        <f t="shared" si="5"/>
        <v>153</v>
      </c>
      <c r="R20" s="17"/>
    </row>
    <row r="21" spans="1:18">
      <c r="A21" s="8" t="s">
        <v>63</v>
      </c>
      <c r="B21" s="15">
        <f>'[1]09'!B23</f>
        <v>125</v>
      </c>
      <c r="C21" s="16">
        <f>'[1]09'!C23</f>
        <v>0</v>
      </c>
      <c r="D21" s="16">
        <f>'[1]09'!D23</f>
        <v>205</v>
      </c>
      <c r="E21" s="16">
        <f>'[1]09'!E23</f>
        <v>0</v>
      </c>
      <c r="F21" s="15">
        <f t="shared" si="6"/>
        <v>330</v>
      </c>
      <c r="G21" s="15">
        <f>'[1]09'!H23</f>
        <v>125</v>
      </c>
      <c r="H21" s="16">
        <f>'[1]09'!I23</f>
        <v>0</v>
      </c>
      <c r="I21" s="16">
        <f>'[1]09'!J23</f>
        <v>28</v>
      </c>
      <c r="J21" s="16">
        <f>'[1]09'!K23</f>
        <v>0</v>
      </c>
      <c r="K21" s="15">
        <f t="shared" si="4"/>
        <v>153</v>
      </c>
      <c r="L21" s="18">
        <f>frq!C21</f>
        <v>1</v>
      </c>
      <c r="M21" s="16">
        <f t="shared" si="0"/>
        <v>125</v>
      </c>
      <c r="N21" s="16">
        <f t="shared" si="1"/>
        <v>0</v>
      </c>
      <c r="O21" s="16">
        <f t="shared" si="2"/>
        <v>28</v>
      </c>
      <c r="P21" s="16">
        <f t="shared" si="3"/>
        <v>0</v>
      </c>
      <c r="Q21" s="17">
        <f t="shared" si="5"/>
        <v>153</v>
      </c>
      <c r="R21" s="17"/>
    </row>
    <row r="22" spans="1:18">
      <c r="A22" s="8" t="s">
        <v>64</v>
      </c>
      <c r="B22" s="15">
        <f>'[1]09'!B24</f>
        <v>125</v>
      </c>
      <c r="C22" s="16">
        <f>'[1]09'!C24</f>
        <v>0</v>
      </c>
      <c r="D22" s="16">
        <f>'[1]09'!D24</f>
        <v>205</v>
      </c>
      <c r="E22" s="16">
        <f>'[1]09'!E24</f>
        <v>0</v>
      </c>
      <c r="F22" s="15">
        <f t="shared" si="6"/>
        <v>330</v>
      </c>
      <c r="G22" s="15">
        <f>'[1]09'!H24</f>
        <v>125</v>
      </c>
      <c r="H22" s="16">
        <f>'[1]09'!I24</f>
        <v>0</v>
      </c>
      <c r="I22" s="16">
        <f>'[1]09'!J24</f>
        <v>28</v>
      </c>
      <c r="J22" s="16">
        <f>'[1]09'!K24</f>
        <v>0</v>
      </c>
      <c r="K22" s="15">
        <f t="shared" si="4"/>
        <v>153</v>
      </c>
      <c r="L22" s="18">
        <f>frq!C22</f>
        <v>1</v>
      </c>
      <c r="M22" s="16">
        <f t="shared" si="0"/>
        <v>125</v>
      </c>
      <c r="N22" s="16">
        <f t="shared" si="1"/>
        <v>0</v>
      </c>
      <c r="O22" s="16">
        <f t="shared" si="2"/>
        <v>28</v>
      </c>
      <c r="P22" s="16">
        <f t="shared" si="3"/>
        <v>0</v>
      </c>
      <c r="Q22" s="17">
        <f t="shared" si="5"/>
        <v>153</v>
      </c>
      <c r="R22" s="17"/>
    </row>
    <row r="23" spans="1:18">
      <c r="A23" s="8" t="s">
        <v>65</v>
      </c>
      <c r="B23" s="15">
        <f>'[1]09'!B25</f>
        <v>125</v>
      </c>
      <c r="C23" s="16">
        <f>'[1]09'!C25</f>
        <v>0</v>
      </c>
      <c r="D23" s="16">
        <f>'[1]09'!D25</f>
        <v>205</v>
      </c>
      <c r="E23" s="16">
        <f>'[1]09'!E25</f>
        <v>0</v>
      </c>
      <c r="F23" s="15">
        <f t="shared" si="6"/>
        <v>330</v>
      </c>
      <c r="G23" s="15">
        <f>'[1]09'!H25</f>
        <v>125</v>
      </c>
      <c r="H23" s="16">
        <f>'[1]09'!I25</f>
        <v>0</v>
      </c>
      <c r="I23" s="16">
        <f>'[1]09'!J25</f>
        <v>28</v>
      </c>
      <c r="J23" s="16">
        <f>'[1]09'!K25</f>
        <v>0</v>
      </c>
      <c r="K23" s="15">
        <f t="shared" si="4"/>
        <v>153</v>
      </c>
      <c r="L23" s="18">
        <f>frq!C23</f>
        <v>1</v>
      </c>
      <c r="M23" s="16">
        <f t="shared" si="0"/>
        <v>125</v>
      </c>
      <c r="N23" s="16">
        <f t="shared" si="1"/>
        <v>0</v>
      </c>
      <c r="O23" s="16">
        <f t="shared" si="2"/>
        <v>28</v>
      </c>
      <c r="P23" s="16">
        <f t="shared" si="3"/>
        <v>0</v>
      </c>
      <c r="Q23" s="17">
        <f t="shared" si="5"/>
        <v>153</v>
      </c>
      <c r="R23" s="17"/>
    </row>
    <row r="24" spans="1:18">
      <c r="A24" s="8" t="s">
        <v>66</v>
      </c>
      <c r="B24" s="15">
        <f>'[1]09'!B26</f>
        <v>125</v>
      </c>
      <c r="C24" s="16">
        <f>'[1]09'!C26</f>
        <v>0</v>
      </c>
      <c r="D24" s="16">
        <f>'[1]09'!D26</f>
        <v>205</v>
      </c>
      <c r="E24" s="16">
        <f>'[1]09'!E26</f>
        <v>0</v>
      </c>
      <c r="F24" s="15">
        <f t="shared" si="6"/>
        <v>330</v>
      </c>
      <c r="G24" s="15">
        <f>'[1]09'!H26</f>
        <v>125</v>
      </c>
      <c r="H24" s="16">
        <f>'[1]09'!I26</f>
        <v>0</v>
      </c>
      <c r="I24" s="16">
        <f>'[1]09'!J26</f>
        <v>28</v>
      </c>
      <c r="J24" s="16">
        <f>'[1]09'!K26</f>
        <v>0</v>
      </c>
      <c r="K24" s="15">
        <f t="shared" si="4"/>
        <v>153</v>
      </c>
      <c r="L24" s="18">
        <f>frq!C24</f>
        <v>1</v>
      </c>
      <c r="M24" s="16">
        <f t="shared" si="0"/>
        <v>125</v>
      </c>
      <c r="N24" s="16">
        <f t="shared" si="1"/>
        <v>0</v>
      </c>
      <c r="O24" s="16">
        <f t="shared" si="2"/>
        <v>28</v>
      </c>
      <c r="P24" s="16">
        <f t="shared" si="3"/>
        <v>0</v>
      </c>
      <c r="Q24" s="17">
        <f t="shared" si="5"/>
        <v>153</v>
      </c>
      <c r="R24" s="17"/>
    </row>
    <row r="25" spans="1:18">
      <c r="A25" s="8" t="s">
        <v>67</v>
      </c>
      <c r="B25" s="15">
        <f>'[1]09'!B27</f>
        <v>125</v>
      </c>
      <c r="C25" s="16">
        <f>'[1]09'!C27</f>
        <v>0</v>
      </c>
      <c r="D25" s="16">
        <f>'[1]09'!D27</f>
        <v>205</v>
      </c>
      <c r="E25" s="16">
        <f>'[1]09'!E27</f>
        <v>0</v>
      </c>
      <c r="F25" s="15">
        <f t="shared" si="6"/>
        <v>330</v>
      </c>
      <c r="G25" s="15">
        <f>'[1]09'!H27</f>
        <v>125</v>
      </c>
      <c r="H25" s="16">
        <f>'[1]09'!I27</f>
        <v>0</v>
      </c>
      <c r="I25" s="16">
        <f>'[1]09'!J27</f>
        <v>28</v>
      </c>
      <c r="J25" s="16">
        <f>'[1]09'!K27</f>
        <v>0</v>
      </c>
      <c r="K25" s="15">
        <f t="shared" si="4"/>
        <v>153</v>
      </c>
      <c r="L25" s="18">
        <f>frq!C25</f>
        <v>1</v>
      </c>
      <c r="M25" s="16">
        <f t="shared" si="0"/>
        <v>125</v>
      </c>
      <c r="N25" s="16">
        <f t="shared" si="1"/>
        <v>0</v>
      </c>
      <c r="O25" s="16">
        <f t="shared" si="2"/>
        <v>28</v>
      </c>
      <c r="P25" s="16">
        <f t="shared" si="3"/>
        <v>0</v>
      </c>
      <c r="Q25" s="17">
        <f t="shared" si="5"/>
        <v>153</v>
      </c>
      <c r="R25" s="17"/>
    </row>
    <row r="26" spans="1:18">
      <c r="A26" s="8" t="s">
        <v>68</v>
      </c>
      <c r="B26" s="15">
        <f>'[1]09'!B28</f>
        <v>125</v>
      </c>
      <c r="C26" s="16">
        <f>'[1]09'!C28</f>
        <v>0</v>
      </c>
      <c r="D26" s="16">
        <f>'[1]09'!D28</f>
        <v>205</v>
      </c>
      <c r="E26" s="16">
        <f>'[1]09'!E28</f>
        <v>0</v>
      </c>
      <c r="F26" s="15">
        <f t="shared" si="6"/>
        <v>330</v>
      </c>
      <c r="G26" s="15">
        <f>'[1]09'!H28</f>
        <v>125</v>
      </c>
      <c r="H26" s="16">
        <f>'[1]09'!I28</f>
        <v>0</v>
      </c>
      <c r="I26" s="16">
        <f>'[1]09'!J28</f>
        <v>28</v>
      </c>
      <c r="J26" s="16">
        <f>'[1]09'!K28</f>
        <v>0</v>
      </c>
      <c r="K26" s="15">
        <f t="shared" si="4"/>
        <v>153</v>
      </c>
      <c r="L26" s="18">
        <f>frq!C26</f>
        <v>1</v>
      </c>
      <c r="M26" s="16">
        <f t="shared" si="0"/>
        <v>125</v>
      </c>
      <c r="N26" s="16">
        <f t="shared" si="1"/>
        <v>0</v>
      </c>
      <c r="O26" s="16">
        <f t="shared" si="2"/>
        <v>28</v>
      </c>
      <c r="P26" s="16">
        <f t="shared" si="3"/>
        <v>0</v>
      </c>
      <c r="Q26" s="17">
        <f t="shared" si="5"/>
        <v>153</v>
      </c>
      <c r="R26" s="17"/>
    </row>
    <row r="27" spans="1:18">
      <c r="A27" s="8" t="s">
        <v>69</v>
      </c>
      <c r="B27" s="15">
        <f>'[1]09'!B29</f>
        <v>125</v>
      </c>
      <c r="C27" s="16">
        <f>'[1]09'!C29</f>
        <v>0</v>
      </c>
      <c r="D27" s="16">
        <f>'[1]09'!D29</f>
        <v>205</v>
      </c>
      <c r="E27" s="16">
        <f>'[1]09'!E29</f>
        <v>0</v>
      </c>
      <c r="F27" s="15">
        <f t="shared" si="6"/>
        <v>330</v>
      </c>
      <c r="G27" s="15">
        <f>'[1]09'!H29</f>
        <v>125</v>
      </c>
      <c r="H27" s="16">
        <f>'[1]09'!I29</f>
        <v>0</v>
      </c>
      <c r="I27" s="16">
        <f>'[1]09'!J29</f>
        <v>30</v>
      </c>
      <c r="J27" s="16">
        <f>'[1]09'!K29</f>
        <v>0</v>
      </c>
      <c r="K27" s="15">
        <f t="shared" si="4"/>
        <v>155</v>
      </c>
      <c r="L27" s="18">
        <f>frq!C27</f>
        <v>1</v>
      </c>
      <c r="M27" s="16">
        <f t="shared" si="0"/>
        <v>125</v>
      </c>
      <c r="N27" s="16">
        <f t="shared" si="1"/>
        <v>0</v>
      </c>
      <c r="O27" s="16">
        <f t="shared" si="2"/>
        <v>30</v>
      </c>
      <c r="P27" s="16">
        <f t="shared" si="3"/>
        <v>0</v>
      </c>
      <c r="Q27" s="17">
        <f t="shared" si="5"/>
        <v>155</v>
      </c>
      <c r="R27" s="17"/>
    </row>
    <row r="28" spans="1:18">
      <c r="A28" s="8" t="s">
        <v>70</v>
      </c>
      <c r="B28" s="15">
        <f>'[1]09'!B30</f>
        <v>125</v>
      </c>
      <c r="C28" s="16">
        <f>'[1]09'!C30</f>
        <v>0</v>
      </c>
      <c r="D28" s="16">
        <f>'[1]09'!D30</f>
        <v>205</v>
      </c>
      <c r="E28" s="16">
        <f>'[1]09'!E30</f>
        <v>0</v>
      </c>
      <c r="F28" s="15">
        <f t="shared" si="6"/>
        <v>330</v>
      </c>
      <c r="G28" s="15">
        <f>'[1]09'!H30</f>
        <v>125</v>
      </c>
      <c r="H28" s="16">
        <f>'[1]09'!I30</f>
        <v>0</v>
      </c>
      <c r="I28" s="16">
        <f>'[1]09'!J30</f>
        <v>30</v>
      </c>
      <c r="J28" s="16">
        <f>'[1]09'!K30</f>
        <v>0</v>
      </c>
      <c r="K28" s="15">
        <f t="shared" si="4"/>
        <v>155</v>
      </c>
      <c r="L28" s="18">
        <f>frq!C28</f>
        <v>1</v>
      </c>
      <c r="M28" s="16">
        <f t="shared" si="0"/>
        <v>125</v>
      </c>
      <c r="N28" s="16">
        <f t="shared" si="1"/>
        <v>0</v>
      </c>
      <c r="O28" s="16">
        <f t="shared" si="2"/>
        <v>30</v>
      </c>
      <c r="P28" s="16">
        <f t="shared" si="3"/>
        <v>0</v>
      </c>
      <c r="Q28" s="17">
        <f t="shared" si="5"/>
        <v>155</v>
      </c>
      <c r="R28" s="17"/>
    </row>
    <row r="29" spans="1:18">
      <c r="A29" s="8" t="s">
        <v>71</v>
      </c>
      <c r="B29" s="15">
        <f>'[1]09'!B31</f>
        <v>125</v>
      </c>
      <c r="C29" s="16">
        <f>'[1]09'!C31</f>
        <v>0</v>
      </c>
      <c r="D29" s="16">
        <f>'[1]09'!D31</f>
        <v>205</v>
      </c>
      <c r="E29" s="16">
        <f>'[1]09'!E31</f>
        <v>0</v>
      </c>
      <c r="F29" s="15">
        <f t="shared" si="6"/>
        <v>330</v>
      </c>
      <c r="G29" s="15">
        <f>'[1]09'!H31</f>
        <v>125</v>
      </c>
      <c r="H29" s="16">
        <f>'[1]09'!I31</f>
        <v>0</v>
      </c>
      <c r="I29" s="16">
        <f>'[1]09'!J31</f>
        <v>30</v>
      </c>
      <c r="J29" s="16">
        <f>'[1]09'!K31</f>
        <v>0</v>
      </c>
      <c r="K29" s="15">
        <f t="shared" si="4"/>
        <v>155</v>
      </c>
      <c r="L29" s="18">
        <f>frq!C29</f>
        <v>1</v>
      </c>
      <c r="M29" s="16">
        <f t="shared" si="0"/>
        <v>125</v>
      </c>
      <c r="N29" s="16">
        <f t="shared" si="1"/>
        <v>0</v>
      </c>
      <c r="O29" s="16">
        <f t="shared" si="2"/>
        <v>30</v>
      </c>
      <c r="P29" s="16">
        <f t="shared" si="3"/>
        <v>0</v>
      </c>
      <c r="Q29" s="17">
        <f t="shared" si="5"/>
        <v>155</v>
      </c>
      <c r="R29" s="17"/>
    </row>
    <row r="30" spans="1:18">
      <c r="A30" s="8" t="s">
        <v>72</v>
      </c>
      <c r="B30" s="15">
        <f>'[1]09'!B32</f>
        <v>125</v>
      </c>
      <c r="C30" s="16">
        <f>'[1]09'!C32</f>
        <v>0</v>
      </c>
      <c r="D30" s="16">
        <f>'[1]09'!D32</f>
        <v>205</v>
      </c>
      <c r="E30" s="16">
        <f>'[1]09'!E32</f>
        <v>0</v>
      </c>
      <c r="F30" s="15">
        <f t="shared" si="6"/>
        <v>330</v>
      </c>
      <c r="G30" s="15">
        <f>'[1]09'!H32</f>
        <v>125</v>
      </c>
      <c r="H30" s="16">
        <f>'[1]09'!I32</f>
        <v>0</v>
      </c>
      <c r="I30" s="16">
        <f>'[1]09'!J32</f>
        <v>30</v>
      </c>
      <c r="J30" s="16">
        <f>'[1]09'!K32</f>
        <v>0</v>
      </c>
      <c r="K30" s="15">
        <f t="shared" si="4"/>
        <v>155</v>
      </c>
      <c r="L30" s="18">
        <f>frq!C30</f>
        <v>1</v>
      </c>
      <c r="M30" s="16">
        <f t="shared" si="0"/>
        <v>125</v>
      </c>
      <c r="N30" s="16">
        <f t="shared" si="1"/>
        <v>0</v>
      </c>
      <c r="O30" s="16">
        <f t="shared" si="2"/>
        <v>30</v>
      </c>
      <c r="P30" s="16">
        <f t="shared" si="3"/>
        <v>0</v>
      </c>
      <c r="Q30" s="17">
        <f t="shared" si="5"/>
        <v>155</v>
      </c>
      <c r="R30" s="17"/>
    </row>
    <row r="31" spans="1:18">
      <c r="A31" s="8" t="s">
        <v>73</v>
      </c>
      <c r="B31" s="15">
        <f>'[1]09'!B33</f>
        <v>125</v>
      </c>
      <c r="C31" s="16">
        <f>'[1]09'!C33</f>
        <v>0</v>
      </c>
      <c r="D31" s="16">
        <f>'[1]09'!D33</f>
        <v>205</v>
      </c>
      <c r="E31" s="16">
        <f>'[1]09'!E33</f>
        <v>0</v>
      </c>
      <c r="F31" s="15">
        <f t="shared" si="6"/>
        <v>330</v>
      </c>
      <c r="G31" s="15">
        <f>'[1]09'!H33</f>
        <v>125</v>
      </c>
      <c r="H31" s="16">
        <f>'[1]09'!I33</f>
        <v>0</v>
      </c>
      <c r="I31" s="16">
        <f>'[1]09'!J33</f>
        <v>28</v>
      </c>
      <c r="J31" s="16">
        <f>'[1]09'!K33</f>
        <v>0</v>
      </c>
      <c r="K31" s="15">
        <f t="shared" si="4"/>
        <v>153</v>
      </c>
      <c r="L31" s="18">
        <f>frq!C31</f>
        <v>1</v>
      </c>
      <c r="M31" s="16">
        <f t="shared" si="0"/>
        <v>125</v>
      </c>
      <c r="N31" s="16">
        <f t="shared" si="1"/>
        <v>0</v>
      </c>
      <c r="O31" s="16">
        <f t="shared" si="2"/>
        <v>28</v>
      </c>
      <c r="P31" s="16">
        <f t="shared" si="3"/>
        <v>0</v>
      </c>
      <c r="Q31" s="17">
        <f t="shared" si="5"/>
        <v>153</v>
      </c>
      <c r="R31" s="17"/>
    </row>
    <row r="32" spans="1:18">
      <c r="A32" s="8" t="s">
        <v>74</v>
      </c>
      <c r="B32" s="15">
        <f>'[1]09'!B34</f>
        <v>125</v>
      </c>
      <c r="C32" s="16">
        <f>'[1]09'!C34</f>
        <v>0</v>
      </c>
      <c r="D32" s="16">
        <f>'[1]09'!D34</f>
        <v>205</v>
      </c>
      <c r="E32" s="16">
        <f>'[1]09'!E34</f>
        <v>0</v>
      </c>
      <c r="F32" s="15">
        <f t="shared" si="6"/>
        <v>330</v>
      </c>
      <c r="G32" s="15">
        <f>'[1]09'!H34</f>
        <v>125</v>
      </c>
      <c r="H32" s="16">
        <f>'[1]09'!I34</f>
        <v>0</v>
      </c>
      <c r="I32" s="16">
        <f>'[1]09'!J34</f>
        <v>28</v>
      </c>
      <c r="J32" s="16">
        <f>'[1]09'!K34</f>
        <v>0</v>
      </c>
      <c r="K32" s="15">
        <f t="shared" si="4"/>
        <v>153</v>
      </c>
      <c r="L32" s="18">
        <f>frq!C32</f>
        <v>1</v>
      </c>
      <c r="M32" s="16">
        <f t="shared" si="0"/>
        <v>125</v>
      </c>
      <c r="N32" s="16">
        <f t="shared" si="1"/>
        <v>0</v>
      </c>
      <c r="O32" s="16">
        <f t="shared" si="2"/>
        <v>28</v>
      </c>
      <c r="P32" s="16">
        <f t="shared" si="3"/>
        <v>0</v>
      </c>
      <c r="Q32" s="17">
        <f t="shared" si="5"/>
        <v>153</v>
      </c>
      <c r="R32" s="17"/>
    </row>
    <row r="33" spans="1:18">
      <c r="A33" s="8" t="s">
        <v>75</v>
      </c>
      <c r="B33" s="15">
        <f>'[1]09'!B35</f>
        <v>125</v>
      </c>
      <c r="C33" s="16">
        <f>'[1]09'!C35</f>
        <v>0</v>
      </c>
      <c r="D33" s="16">
        <f>'[1]09'!D35</f>
        <v>205</v>
      </c>
      <c r="E33" s="16">
        <f>'[1]09'!E35</f>
        <v>0</v>
      </c>
      <c r="F33" s="15">
        <f t="shared" si="6"/>
        <v>330</v>
      </c>
      <c r="G33" s="15">
        <f>'[1]09'!H35</f>
        <v>125</v>
      </c>
      <c r="H33" s="16">
        <f>'[1]09'!I35</f>
        <v>0</v>
      </c>
      <c r="I33" s="16">
        <f>'[1]09'!J35</f>
        <v>28</v>
      </c>
      <c r="J33" s="16">
        <f>'[1]09'!K35</f>
        <v>0</v>
      </c>
      <c r="K33" s="15">
        <f t="shared" si="4"/>
        <v>153</v>
      </c>
      <c r="L33" s="18">
        <f>frq!C33</f>
        <v>1</v>
      </c>
      <c r="M33" s="16">
        <f t="shared" si="0"/>
        <v>125</v>
      </c>
      <c r="N33" s="16">
        <f t="shared" si="1"/>
        <v>0</v>
      </c>
      <c r="O33" s="16">
        <f t="shared" si="2"/>
        <v>28</v>
      </c>
      <c r="P33" s="16">
        <f t="shared" si="3"/>
        <v>0</v>
      </c>
      <c r="Q33" s="17">
        <f t="shared" si="5"/>
        <v>153</v>
      </c>
      <c r="R33" s="17"/>
    </row>
    <row r="34" spans="1:18">
      <c r="A34" s="8" t="s">
        <v>76</v>
      </c>
      <c r="B34" s="15">
        <f>'[1]09'!B36</f>
        <v>125</v>
      </c>
      <c r="C34" s="16">
        <f>'[1]09'!C36</f>
        <v>0</v>
      </c>
      <c r="D34" s="16">
        <f>'[1]09'!D36</f>
        <v>205</v>
      </c>
      <c r="E34" s="16">
        <f>'[1]09'!E36</f>
        <v>0</v>
      </c>
      <c r="F34" s="15">
        <f t="shared" si="6"/>
        <v>330</v>
      </c>
      <c r="G34" s="15">
        <f>'[1]09'!H36</f>
        <v>125</v>
      </c>
      <c r="H34" s="16">
        <f>'[1]09'!I36</f>
        <v>0</v>
      </c>
      <c r="I34" s="16">
        <f>'[1]09'!J36</f>
        <v>28</v>
      </c>
      <c r="J34" s="16">
        <f>'[1]09'!K36</f>
        <v>0</v>
      </c>
      <c r="K34" s="15">
        <f t="shared" si="4"/>
        <v>153</v>
      </c>
      <c r="L34" s="18">
        <f>frq!C34</f>
        <v>1</v>
      </c>
      <c r="M34" s="16">
        <f t="shared" si="0"/>
        <v>125</v>
      </c>
      <c r="N34" s="16">
        <f t="shared" si="1"/>
        <v>0</v>
      </c>
      <c r="O34" s="16">
        <f t="shared" si="2"/>
        <v>28</v>
      </c>
      <c r="P34" s="16">
        <f t="shared" si="3"/>
        <v>0</v>
      </c>
      <c r="Q34" s="17">
        <f t="shared" si="5"/>
        <v>153</v>
      </c>
      <c r="R34" s="17"/>
    </row>
    <row r="35" spans="1:18">
      <c r="A35" s="8" t="s">
        <v>77</v>
      </c>
      <c r="B35" s="15">
        <f>'[1]09'!B37</f>
        <v>125</v>
      </c>
      <c r="C35" s="16">
        <f>'[1]09'!C37</f>
        <v>0</v>
      </c>
      <c r="D35" s="16">
        <f>'[1]09'!D37</f>
        <v>205</v>
      </c>
      <c r="E35" s="16">
        <f>'[1]09'!E37</f>
        <v>0</v>
      </c>
      <c r="F35" s="15">
        <f t="shared" si="6"/>
        <v>330</v>
      </c>
      <c r="G35" s="15">
        <f>'[1]09'!H37</f>
        <v>125</v>
      </c>
      <c r="H35" s="16">
        <f>'[1]09'!I37</f>
        <v>0</v>
      </c>
      <c r="I35" s="16">
        <f>'[1]09'!J37</f>
        <v>28</v>
      </c>
      <c r="J35" s="16">
        <f>'[1]09'!K37</f>
        <v>0</v>
      </c>
      <c r="K35" s="15">
        <f t="shared" si="4"/>
        <v>153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153</v>
      </c>
      <c r="R35" s="17"/>
    </row>
    <row r="36" spans="1:18">
      <c r="A36" s="8" t="s">
        <v>78</v>
      </c>
      <c r="B36" s="15">
        <f>'[1]09'!B38</f>
        <v>125</v>
      </c>
      <c r="C36" s="16">
        <f>'[1]09'!C38</f>
        <v>0</v>
      </c>
      <c r="D36" s="16">
        <f>'[1]09'!D38</f>
        <v>205</v>
      </c>
      <c r="E36" s="16">
        <f>'[1]09'!E38</f>
        <v>0</v>
      </c>
      <c r="F36" s="15">
        <f t="shared" si="6"/>
        <v>330</v>
      </c>
      <c r="G36" s="15">
        <f>'[1]09'!H38</f>
        <v>125</v>
      </c>
      <c r="H36" s="16">
        <f>'[1]09'!I38</f>
        <v>0</v>
      </c>
      <c r="I36" s="16">
        <f>'[1]09'!J38</f>
        <v>28</v>
      </c>
      <c r="J36" s="16">
        <f>'[1]09'!K38</f>
        <v>0</v>
      </c>
      <c r="K36" s="15">
        <f t="shared" si="4"/>
        <v>153</v>
      </c>
      <c r="L36" s="18">
        <f>frq!C36</f>
        <v>1</v>
      </c>
      <c r="M36" s="16">
        <f t="shared" si="7"/>
        <v>125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153</v>
      </c>
      <c r="R36" s="17"/>
    </row>
    <row r="37" spans="1:18">
      <c r="A37" s="8" t="s">
        <v>79</v>
      </c>
      <c r="B37" s="15">
        <f>'[1]09'!B39</f>
        <v>125</v>
      </c>
      <c r="C37" s="16">
        <f>'[1]09'!C39</f>
        <v>0</v>
      </c>
      <c r="D37" s="16">
        <f>'[1]09'!D39</f>
        <v>205</v>
      </c>
      <c r="E37" s="16">
        <f>'[1]09'!E39</f>
        <v>0</v>
      </c>
      <c r="F37" s="15">
        <f t="shared" si="6"/>
        <v>330</v>
      </c>
      <c r="G37" s="15">
        <f>'[1]09'!H39</f>
        <v>125</v>
      </c>
      <c r="H37" s="16">
        <f>'[1]09'!I39</f>
        <v>0</v>
      </c>
      <c r="I37" s="16">
        <f>'[1]09'!J39</f>
        <v>28</v>
      </c>
      <c r="J37" s="16">
        <f>'[1]09'!K39</f>
        <v>0</v>
      </c>
      <c r="K37" s="15">
        <f t="shared" si="4"/>
        <v>153</v>
      </c>
      <c r="L37" s="18">
        <f>frq!C37</f>
        <v>1</v>
      </c>
      <c r="M37" s="16">
        <f t="shared" si="7"/>
        <v>125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153</v>
      </c>
      <c r="R37" s="17"/>
    </row>
    <row r="38" spans="1:18">
      <c r="A38" s="8" t="s">
        <v>80</v>
      </c>
      <c r="B38" s="15">
        <f>'[1]09'!B40</f>
        <v>125</v>
      </c>
      <c r="C38" s="16">
        <f>'[1]09'!C40</f>
        <v>0</v>
      </c>
      <c r="D38" s="16">
        <f>'[1]09'!D40</f>
        <v>205</v>
      </c>
      <c r="E38" s="16">
        <f>'[1]09'!E40</f>
        <v>0</v>
      </c>
      <c r="F38" s="15">
        <f t="shared" si="6"/>
        <v>330</v>
      </c>
      <c r="G38" s="15">
        <f>'[1]09'!H40</f>
        <v>125</v>
      </c>
      <c r="H38" s="16">
        <f>'[1]09'!I40</f>
        <v>0</v>
      </c>
      <c r="I38" s="16">
        <f>'[1]09'!J40</f>
        <v>28</v>
      </c>
      <c r="J38" s="16">
        <f>'[1]09'!K40</f>
        <v>0</v>
      </c>
      <c r="K38" s="15">
        <f t="shared" si="4"/>
        <v>153</v>
      </c>
      <c r="L38" s="18">
        <f>frq!C38</f>
        <v>1</v>
      </c>
      <c r="M38" s="16">
        <f t="shared" si="7"/>
        <v>125</v>
      </c>
      <c r="N38" s="16">
        <f t="shared" si="8"/>
        <v>0</v>
      </c>
      <c r="O38" s="16">
        <f t="shared" si="9"/>
        <v>28</v>
      </c>
      <c r="P38" s="16">
        <f t="shared" si="10"/>
        <v>0</v>
      </c>
      <c r="Q38" s="17">
        <f t="shared" si="5"/>
        <v>153</v>
      </c>
      <c r="R38" s="17"/>
    </row>
    <row r="39" spans="1:18">
      <c r="A39" s="8" t="s">
        <v>81</v>
      </c>
      <c r="B39" s="15">
        <f>'[1]09'!B41</f>
        <v>125</v>
      </c>
      <c r="C39" s="16">
        <f>'[1]09'!C41</f>
        <v>0</v>
      </c>
      <c r="D39" s="16">
        <f>'[1]09'!D41</f>
        <v>205</v>
      </c>
      <c r="E39" s="16">
        <f>'[1]09'!E41</f>
        <v>0</v>
      </c>
      <c r="F39" s="15">
        <f t="shared" si="6"/>
        <v>330</v>
      </c>
      <c r="G39" s="15">
        <f>'[1]09'!H41</f>
        <v>125</v>
      </c>
      <c r="H39" s="16">
        <f>'[1]09'!I41</f>
        <v>0</v>
      </c>
      <c r="I39" s="16">
        <f>'[1]09'!J41</f>
        <v>28</v>
      </c>
      <c r="J39" s="16">
        <f>'[1]09'!K41</f>
        <v>0</v>
      </c>
      <c r="K39" s="15">
        <f t="shared" si="4"/>
        <v>153</v>
      </c>
      <c r="L39" s="18">
        <f>frq!C39</f>
        <v>1</v>
      </c>
      <c r="M39" s="16">
        <f t="shared" si="7"/>
        <v>125</v>
      </c>
      <c r="N39" s="16">
        <f t="shared" si="8"/>
        <v>0</v>
      </c>
      <c r="O39" s="16">
        <f t="shared" si="9"/>
        <v>28</v>
      </c>
      <c r="P39" s="16">
        <f t="shared" si="10"/>
        <v>0</v>
      </c>
      <c r="Q39" s="17">
        <f t="shared" si="5"/>
        <v>153</v>
      </c>
      <c r="R39" s="17"/>
    </row>
    <row r="40" spans="1:18">
      <c r="A40" s="8" t="s">
        <v>82</v>
      </c>
      <c r="B40" s="15">
        <f>'[1]09'!B42</f>
        <v>125</v>
      </c>
      <c r="C40" s="16">
        <f>'[1]09'!C42</f>
        <v>0</v>
      </c>
      <c r="D40" s="16">
        <f>'[1]09'!D42</f>
        <v>205</v>
      </c>
      <c r="E40" s="16">
        <f>'[1]09'!E42</f>
        <v>0</v>
      </c>
      <c r="F40" s="15">
        <f t="shared" si="6"/>
        <v>330</v>
      </c>
      <c r="G40" s="15">
        <f>'[1]09'!H42</f>
        <v>125</v>
      </c>
      <c r="H40" s="16">
        <f>'[1]09'!I42</f>
        <v>0</v>
      </c>
      <c r="I40" s="16">
        <f>'[1]09'!J42</f>
        <v>28</v>
      </c>
      <c r="J40" s="16">
        <f>'[1]09'!K42</f>
        <v>0</v>
      </c>
      <c r="K40" s="15">
        <f t="shared" si="4"/>
        <v>153</v>
      </c>
      <c r="L40" s="18">
        <f>frq!C40</f>
        <v>1</v>
      </c>
      <c r="M40" s="16">
        <f t="shared" si="7"/>
        <v>125</v>
      </c>
      <c r="N40" s="16">
        <f t="shared" si="8"/>
        <v>0</v>
      </c>
      <c r="O40" s="16">
        <f t="shared" si="9"/>
        <v>28</v>
      </c>
      <c r="P40" s="16">
        <f t="shared" si="10"/>
        <v>0</v>
      </c>
      <c r="Q40" s="17">
        <f t="shared" si="5"/>
        <v>153</v>
      </c>
      <c r="R40" s="17"/>
    </row>
    <row r="41" spans="1:18">
      <c r="A41" s="8" t="s">
        <v>83</v>
      </c>
      <c r="B41" s="15">
        <f>'[1]09'!B43</f>
        <v>125</v>
      </c>
      <c r="C41" s="16">
        <f>'[1]09'!C43</f>
        <v>0</v>
      </c>
      <c r="D41" s="16">
        <f>'[1]09'!D43</f>
        <v>205</v>
      </c>
      <c r="E41" s="16">
        <f>'[1]09'!E43</f>
        <v>0</v>
      </c>
      <c r="F41" s="15">
        <f t="shared" si="6"/>
        <v>330</v>
      </c>
      <c r="G41" s="15">
        <f>'[1]09'!H43</f>
        <v>125</v>
      </c>
      <c r="H41" s="16">
        <f>'[1]09'!I43</f>
        <v>0</v>
      </c>
      <c r="I41" s="16">
        <f>'[1]09'!J43</f>
        <v>28</v>
      </c>
      <c r="J41" s="16">
        <f>'[1]09'!K43</f>
        <v>0</v>
      </c>
      <c r="K41" s="15">
        <f t="shared" si="4"/>
        <v>153</v>
      </c>
      <c r="L41" s="18">
        <f>frq!C41</f>
        <v>1</v>
      </c>
      <c r="M41" s="16">
        <f t="shared" si="7"/>
        <v>125</v>
      </c>
      <c r="N41" s="16">
        <f t="shared" si="8"/>
        <v>0</v>
      </c>
      <c r="O41" s="16">
        <f t="shared" si="9"/>
        <v>28</v>
      </c>
      <c r="P41" s="16">
        <f t="shared" si="10"/>
        <v>0</v>
      </c>
      <c r="Q41" s="17">
        <f t="shared" si="5"/>
        <v>153</v>
      </c>
      <c r="R41" s="17"/>
    </row>
    <row r="42" spans="1:18">
      <c r="A42" s="8" t="s">
        <v>84</v>
      </c>
      <c r="B42" s="15">
        <f>'[1]09'!B44</f>
        <v>125</v>
      </c>
      <c r="C42" s="16">
        <f>'[1]09'!C44</f>
        <v>0</v>
      </c>
      <c r="D42" s="16">
        <f>'[1]09'!D44</f>
        <v>205</v>
      </c>
      <c r="E42" s="16">
        <f>'[1]09'!E44</f>
        <v>0</v>
      </c>
      <c r="F42" s="15">
        <f t="shared" si="6"/>
        <v>330</v>
      </c>
      <c r="G42" s="15">
        <f>'[1]09'!H44</f>
        <v>125</v>
      </c>
      <c r="H42" s="16">
        <f>'[1]09'!I44</f>
        <v>0</v>
      </c>
      <c r="I42" s="16">
        <f>'[1]09'!J44</f>
        <v>28</v>
      </c>
      <c r="J42" s="16">
        <f>'[1]09'!K44</f>
        <v>0</v>
      </c>
      <c r="K42" s="15">
        <f t="shared" si="4"/>
        <v>153</v>
      </c>
      <c r="L42" s="18">
        <f>frq!C42</f>
        <v>1</v>
      </c>
      <c r="M42" s="16">
        <f t="shared" si="7"/>
        <v>125</v>
      </c>
      <c r="N42" s="16">
        <f t="shared" si="8"/>
        <v>0</v>
      </c>
      <c r="O42" s="16">
        <f t="shared" si="9"/>
        <v>28</v>
      </c>
      <c r="P42" s="16">
        <f t="shared" si="10"/>
        <v>0</v>
      </c>
      <c r="Q42" s="17">
        <f t="shared" si="5"/>
        <v>153</v>
      </c>
      <c r="R42" s="17"/>
    </row>
    <row r="43" spans="1:18">
      <c r="A43" s="8" t="s">
        <v>85</v>
      </c>
      <c r="B43" s="15">
        <f>'[1]09'!B45</f>
        <v>125</v>
      </c>
      <c r="C43" s="16">
        <f>'[1]09'!C45</f>
        <v>0</v>
      </c>
      <c r="D43" s="16">
        <f>'[1]09'!D45</f>
        <v>205</v>
      </c>
      <c r="E43" s="16">
        <f>'[1]09'!E45</f>
        <v>0</v>
      </c>
      <c r="F43" s="15">
        <f t="shared" si="6"/>
        <v>330</v>
      </c>
      <c r="G43" s="15">
        <f>'[1]09'!H45</f>
        <v>125</v>
      </c>
      <c r="H43" s="16">
        <f>'[1]09'!I45</f>
        <v>0</v>
      </c>
      <c r="I43" s="16">
        <f>'[1]09'!J45</f>
        <v>25</v>
      </c>
      <c r="J43" s="16">
        <f>'[1]09'!K45</f>
        <v>0</v>
      </c>
      <c r="K43" s="15">
        <f t="shared" si="4"/>
        <v>150</v>
      </c>
      <c r="L43" s="18">
        <f>frq!C43</f>
        <v>1</v>
      </c>
      <c r="M43" s="16">
        <f t="shared" si="7"/>
        <v>125</v>
      </c>
      <c r="N43" s="16">
        <f t="shared" si="8"/>
        <v>0</v>
      </c>
      <c r="O43" s="16">
        <f t="shared" si="9"/>
        <v>25</v>
      </c>
      <c r="P43" s="16">
        <f t="shared" si="10"/>
        <v>0</v>
      </c>
      <c r="Q43" s="17">
        <f t="shared" si="5"/>
        <v>150</v>
      </c>
      <c r="R43" s="17"/>
    </row>
    <row r="44" spans="1:18">
      <c r="A44" s="8" t="s">
        <v>86</v>
      </c>
      <c r="B44" s="15">
        <f>'[1]09'!B46</f>
        <v>125</v>
      </c>
      <c r="C44" s="16">
        <f>'[1]09'!C46</f>
        <v>0</v>
      </c>
      <c r="D44" s="16">
        <f>'[1]09'!D46</f>
        <v>205</v>
      </c>
      <c r="E44" s="16">
        <f>'[1]09'!E46</f>
        <v>0</v>
      </c>
      <c r="F44" s="15">
        <f t="shared" si="6"/>
        <v>330</v>
      </c>
      <c r="G44" s="15">
        <f>'[1]09'!H46</f>
        <v>125</v>
      </c>
      <c r="H44" s="16">
        <f>'[1]09'!I46</f>
        <v>0</v>
      </c>
      <c r="I44" s="16">
        <f>'[1]09'!J46</f>
        <v>25</v>
      </c>
      <c r="J44" s="16">
        <f>'[1]09'!K46</f>
        <v>0</v>
      </c>
      <c r="K44" s="15">
        <f t="shared" si="4"/>
        <v>150</v>
      </c>
      <c r="L44" s="18">
        <f>frq!C44</f>
        <v>1</v>
      </c>
      <c r="M44" s="16">
        <f t="shared" si="7"/>
        <v>125</v>
      </c>
      <c r="N44" s="16">
        <f t="shared" si="8"/>
        <v>0</v>
      </c>
      <c r="O44" s="16">
        <f t="shared" si="9"/>
        <v>25</v>
      </c>
      <c r="P44" s="16">
        <f t="shared" si="10"/>
        <v>0</v>
      </c>
      <c r="Q44" s="17">
        <f t="shared" si="5"/>
        <v>150</v>
      </c>
      <c r="R44" s="17"/>
    </row>
    <row r="45" spans="1:18">
      <c r="A45" s="8" t="s">
        <v>87</v>
      </c>
      <c r="B45" s="15">
        <f>'[1]09'!B47</f>
        <v>125</v>
      </c>
      <c r="C45" s="16">
        <f>'[1]09'!C47</f>
        <v>0</v>
      </c>
      <c r="D45" s="16">
        <f>'[1]09'!D47</f>
        <v>205</v>
      </c>
      <c r="E45" s="16">
        <f>'[1]09'!E47</f>
        <v>0</v>
      </c>
      <c r="F45" s="15">
        <f t="shared" si="6"/>
        <v>330</v>
      </c>
      <c r="G45" s="15">
        <f>'[1]09'!H47</f>
        <v>125</v>
      </c>
      <c r="H45" s="16">
        <f>'[1]09'!I47</f>
        <v>0</v>
      </c>
      <c r="I45" s="16">
        <f>'[1]09'!J47</f>
        <v>25</v>
      </c>
      <c r="J45" s="16">
        <f>'[1]09'!K47</f>
        <v>0</v>
      </c>
      <c r="K45" s="15">
        <f t="shared" si="4"/>
        <v>150</v>
      </c>
      <c r="L45" s="18">
        <f>frq!C45</f>
        <v>1</v>
      </c>
      <c r="M45" s="16">
        <f t="shared" si="7"/>
        <v>125</v>
      </c>
      <c r="N45" s="16">
        <f t="shared" si="8"/>
        <v>0</v>
      </c>
      <c r="O45" s="16">
        <f t="shared" si="9"/>
        <v>25</v>
      </c>
      <c r="P45" s="16">
        <f t="shared" si="10"/>
        <v>0</v>
      </c>
      <c r="Q45" s="17">
        <f t="shared" si="5"/>
        <v>150</v>
      </c>
      <c r="R45" s="17"/>
    </row>
    <row r="46" spans="1:18">
      <c r="A46" s="8" t="s">
        <v>88</v>
      </c>
      <c r="B46" s="15">
        <f>'[1]09'!B48</f>
        <v>125</v>
      </c>
      <c r="C46" s="16">
        <f>'[1]09'!C48</f>
        <v>0</v>
      </c>
      <c r="D46" s="16">
        <f>'[1]09'!D48</f>
        <v>205</v>
      </c>
      <c r="E46" s="16">
        <f>'[1]09'!E48</f>
        <v>0</v>
      </c>
      <c r="F46" s="15">
        <f t="shared" si="6"/>
        <v>330</v>
      </c>
      <c r="G46" s="15">
        <f>'[1]09'!H48</f>
        <v>125</v>
      </c>
      <c r="H46" s="16">
        <f>'[1]09'!I48</f>
        <v>0</v>
      </c>
      <c r="I46" s="16">
        <f>'[1]09'!J48</f>
        <v>25</v>
      </c>
      <c r="J46" s="16">
        <f>'[1]09'!K48</f>
        <v>0</v>
      </c>
      <c r="K46" s="15">
        <f t="shared" si="4"/>
        <v>150</v>
      </c>
      <c r="L46" s="18">
        <f>frq!C46</f>
        <v>1</v>
      </c>
      <c r="M46" s="16">
        <f t="shared" si="7"/>
        <v>125</v>
      </c>
      <c r="N46" s="16">
        <f t="shared" si="8"/>
        <v>0</v>
      </c>
      <c r="O46" s="16">
        <f t="shared" si="9"/>
        <v>25</v>
      </c>
      <c r="P46" s="16">
        <f t="shared" si="10"/>
        <v>0</v>
      </c>
      <c r="Q46" s="17">
        <f t="shared" si="5"/>
        <v>150</v>
      </c>
      <c r="R46" s="17"/>
    </row>
    <row r="47" spans="1:18">
      <c r="A47" s="8" t="s">
        <v>89</v>
      </c>
      <c r="B47" s="15">
        <f>'[1]09'!B49</f>
        <v>125</v>
      </c>
      <c r="C47" s="16">
        <f>'[1]09'!C49</f>
        <v>0</v>
      </c>
      <c r="D47" s="16">
        <f>'[1]09'!D49</f>
        <v>205</v>
      </c>
      <c r="E47" s="16">
        <f>'[1]09'!E49</f>
        <v>0</v>
      </c>
      <c r="F47" s="15">
        <f t="shared" si="6"/>
        <v>330</v>
      </c>
      <c r="G47" s="15">
        <f>'[1]09'!H49</f>
        <v>125</v>
      </c>
      <c r="H47" s="16">
        <f>'[1]09'!I49</f>
        <v>0</v>
      </c>
      <c r="I47" s="16">
        <f>'[1]09'!J49</f>
        <v>25</v>
      </c>
      <c r="J47" s="16">
        <f>'[1]09'!K49</f>
        <v>0</v>
      </c>
      <c r="K47" s="15">
        <f t="shared" si="4"/>
        <v>150</v>
      </c>
      <c r="L47" s="18">
        <f>frq!C47</f>
        <v>1</v>
      </c>
      <c r="M47" s="16">
        <f t="shared" si="7"/>
        <v>125</v>
      </c>
      <c r="N47" s="16">
        <f t="shared" si="8"/>
        <v>0</v>
      </c>
      <c r="O47" s="16">
        <f t="shared" si="9"/>
        <v>25</v>
      </c>
      <c r="P47" s="16">
        <f t="shared" si="10"/>
        <v>0</v>
      </c>
      <c r="Q47" s="17">
        <f t="shared" si="5"/>
        <v>150</v>
      </c>
      <c r="R47" s="17"/>
    </row>
    <row r="48" spans="1:18">
      <c r="A48" s="8" t="s">
        <v>90</v>
      </c>
      <c r="B48" s="15">
        <f>'[1]09'!B50</f>
        <v>125</v>
      </c>
      <c r="C48" s="16">
        <f>'[1]09'!C50</f>
        <v>0</v>
      </c>
      <c r="D48" s="16">
        <f>'[1]09'!D50</f>
        <v>205</v>
      </c>
      <c r="E48" s="16">
        <f>'[1]09'!E50</f>
        <v>0</v>
      </c>
      <c r="F48" s="15">
        <f t="shared" si="6"/>
        <v>330</v>
      </c>
      <c r="G48" s="15">
        <f>'[1]09'!H50</f>
        <v>125</v>
      </c>
      <c r="H48" s="16">
        <f>'[1]09'!I50</f>
        <v>0</v>
      </c>
      <c r="I48" s="16">
        <f>'[1]09'!J50</f>
        <v>25</v>
      </c>
      <c r="J48" s="16">
        <f>'[1]09'!K50</f>
        <v>0</v>
      </c>
      <c r="K48" s="15">
        <f t="shared" si="4"/>
        <v>150</v>
      </c>
      <c r="L48" s="18">
        <f>frq!C48</f>
        <v>1</v>
      </c>
      <c r="M48" s="16">
        <f t="shared" si="7"/>
        <v>125</v>
      </c>
      <c r="N48" s="16">
        <f t="shared" si="8"/>
        <v>0</v>
      </c>
      <c r="O48" s="16">
        <f t="shared" si="9"/>
        <v>25</v>
      </c>
      <c r="P48" s="16">
        <f t="shared" si="10"/>
        <v>0</v>
      </c>
      <c r="Q48" s="17">
        <f t="shared" si="5"/>
        <v>150</v>
      </c>
      <c r="R48" s="17"/>
    </row>
    <row r="49" spans="1:18">
      <c r="A49" s="8" t="s">
        <v>91</v>
      </c>
      <c r="B49" s="15">
        <f>'[1]09'!B51</f>
        <v>125</v>
      </c>
      <c r="C49" s="16">
        <f>'[1]09'!C51</f>
        <v>0</v>
      </c>
      <c r="D49" s="16">
        <f>'[1]09'!D51</f>
        <v>205</v>
      </c>
      <c r="E49" s="16">
        <f>'[1]09'!E51</f>
        <v>0</v>
      </c>
      <c r="F49" s="15">
        <f t="shared" si="6"/>
        <v>330</v>
      </c>
      <c r="G49" s="15">
        <f>'[1]09'!H51</f>
        <v>125</v>
      </c>
      <c r="H49" s="16">
        <f>'[1]09'!I51</f>
        <v>0</v>
      </c>
      <c r="I49" s="16">
        <f>'[1]09'!J51</f>
        <v>25</v>
      </c>
      <c r="J49" s="16">
        <f>'[1]09'!K51</f>
        <v>0</v>
      </c>
      <c r="K49" s="15">
        <f t="shared" si="4"/>
        <v>150</v>
      </c>
      <c r="L49" s="18">
        <f>frq!C49</f>
        <v>1</v>
      </c>
      <c r="M49" s="16">
        <f t="shared" si="7"/>
        <v>125</v>
      </c>
      <c r="N49" s="16">
        <f t="shared" si="8"/>
        <v>0</v>
      </c>
      <c r="O49" s="16">
        <f t="shared" si="9"/>
        <v>25</v>
      </c>
      <c r="P49" s="16">
        <f t="shared" si="10"/>
        <v>0</v>
      </c>
      <c r="Q49" s="17">
        <f t="shared" si="5"/>
        <v>150</v>
      </c>
      <c r="R49" s="17"/>
    </row>
    <row r="50" spans="1:18">
      <c r="A50" s="8" t="s">
        <v>92</v>
      </c>
      <c r="B50" s="15">
        <f>'[1]09'!B52</f>
        <v>125</v>
      </c>
      <c r="C50" s="16">
        <f>'[1]09'!C52</f>
        <v>0</v>
      </c>
      <c r="D50" s="16">
        <f>'[1]09'!D52</f>
        <v>205</v>
      </c>
      <c r="E50" s="16">
        <f>'[1]09'!E52</f>
        <v>0</v>
      </c>
      <c r="F50" s="15">
        <f t="shared" si="6"/>
        <v>330</v>
      </c>
      <c r="G50" s="15">
        <f>'[1]09'!H52</f>
        <v>125</v>
      </c>
      <c r="H50" s="16">
        <f>'[1]09'!I52</f>
        <v>0</v>
      </c>
      <c r="I50" s="16">
        <f>'[1]09'!J52</f>
        <v>25</v>
      </c>
      <c r="J50" s="16">
        <f>'[1]09'!K52</f>
        <v>0</v>
      </c>
      <c r="K50" s="15">
        <f t="shared" si="4"/>
        <v>150</v>
      </c>
      <c r="L50" s="18">
        <f>frq!C50</f>
        <v>1</v>
      </c>
      <c r="M50" s="16">
        <f t="shared" si="7"/>
        <v>125</v>
      </c>
      <c r="N50" s="16">
        <f t="shared" si="8"/>
        <v>0</v>
      </c>
      <c r="O50" s="16">
        <f t="shared" si="9"/>
        <v>25</v>
      </c>
      <c r="P50" s="16">
        <f t="shared" si="10"/>
        <v>0</v>
      </c>
      <c r="Q50" s="17">
        <f t="shared" si="5"/>
        <v>150</v>
      </c>
      <c r="R50" s="17"/>
    </row>
    <row r="51" spans="1:18">
      <c r="A51" s="8" t="s">
        <v>93</v>
      </c>
      <c r="B51" s="15">
        <f>'[1]09'!B53</f>
        <v>125</v>
      </c>
      <c r="C51" s="16">
        <f>'[1]09'!C53</f>
        <v>0</v>
      </c>
      <c r="D51" s="16">
        <f>'[1]09'!D53</f>
        <v>205</v>
      </c>
      <c r="E51" s="16">
        <f>'[1]09'!E53</f>
        <v>0</v>
      </c>
      <c r="F51" s="15">
        <f t="shared" si="6"/>
        <v>330</v>
      </c>
      <c r="G51" s="15">
        <f>'[1]09'!H53</f>
        <v>125</v>
      </c>
      <c r="H51" s="16">
        <f>'[1]09'!I53</f>
        <v>0</v>
      </c>
      <c r="I51" s="16">
        <f>'[1]09'!J53</f>
        <v>25</v>
      </c>
      <c r="J51" s="16">
        <f>'[1]09'!K53</f>
        <v>0</v>
      </c>
      <c r="K51" s="15">
        <f t="shared" si="4"/>
        <v>150</v>
      </c>
      <c r="L51" s="18">
        <f>frq!C51</f>
        <v>1</v>
      </c>
      <c r="M51" s="16">
        <f t="shared" si="7"/>
        <v>125</v>
      </c>
      <c r="N51" s="16">
        <f t="shared" si="8"/>
        <v>0</v>
      </c>
      <c r="O51" s="16">
        <f t="shared" si="9"/>
        <v>25</v>
      </c>
      <c r="P51" s="16">
        <f t="shared" si="10"/>
        <v>0</v>
      </c>
      <c r="Q51" s="17">
        <f t="shared" si="5"/>
        <v>150</v>
      </c>
      <c r="R51" s="17"/>
    </row>
    <row r="52" spans="1:18">
      <c r="A52" s="8" t="s">
        <v>94</v>
      </c>
      <c r="B52" s="15">
        <f>'[1]09'!B54</f>
        <v>125</v>
      </c>
      <c r="C52" s="16">
        <f>'[1]09'!C54</f>
        <v>0</v>
      </c>
      <c r="D52" s="16">
        <f>'[1]09'!D54</f>
        <v>205</v>
      </c>
      <c r="E52" s="16">
        <f>'[1]09'!E54</f>
        <v>0</v>
      </c>
      <c r="F52" s="15">
        <f t="shared" si="6"/>
        <v>330</v>
      </c>
      <c r="G52" s="15">
        <f>'[1]09'!H54</f>
        <v>125</v>
      </c>
      <c r="H52" s="16">
        <f>'[1]09'!I54</f>
        <v>0</v>
      </c>
      <c r="I52" s="16">
        <f>'[1]09'!J54</f>
        <v>23</v>
      </c>
      <c r="J52" s="16">
        <f>'[1]09'!K54</f>
        <v>0</v>
      </c>
      <c r="K52" s="15">
        <f t="shared" si="4"/>
        <v>148</v>
      </c>
      <c r="L52" s="18">
        <f>frq!C52</f>
        <v>1</v>
      </c>
      <c r="M52" s="16">
        <f t="shared" si="7"/>
        <v>125</v>
      </c>
      <c r="N52" s="16">
        <f t="shared" si="8"/>
        <v>0</v>
      </c>
      <c r="O52" s="16">
        <f t="shared" si="9"/>
        <v>23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'[1]09'!B55</f>
        <v>125</v>
      </c>
      <c r="C53" s="16">
        <f>'[1]09'!C55</f>
        <v>0</v>
      </c>
      <c r="D53" s="16">
        <f>'[1]09'!D55</f>
        <v>205</v>
      </c>
      <c r="E53" s="16">
        <f>'[1]09'!E55</f>
        <v>0</v>
      </c>
      <c r="F53" s="15">
        <f t="shared" si="6"/>
        <v>330</v>
      </c>
      <c r="G53" s="15">
        <f>'[1]09'!H55</f>
        <v>125</v>
      </c>
      <c r="H53" s="16">
        <f>'[1]09'!I55</f>
        <v>0</v>
      </c>
      <c r="I53" s="16">
        <f>'[1]09'!J55</f>
        <v>23</v>
      </c>
      <c r="J53" s="16">
        <f>'[1]09'!K55</f>
        <v>0</v>
      </c>
      <c r="K53" s="15">
        <f t="shared" si="4"/>
        <v>148</v>
      </c>
      <c r="L53" s="18">
        <f>frq!C53</f>
        <v>1</v>
      </c>
      <c r="M53" s="16">
        <f t="shared" si="7"/>
        <v>125</v>
      </c>
      <c r="N53" s="16">
        <f t="shared" si="8"/>
        <v>0</v>
      </c>
      <c r="O53" s="16">
        <f t="shared" si="9"/>
        <v>23</v>
      </c>
      <c r="P53" s="16">
        <f t="shared" si="10"/>
        <v>0</v>
      </c>
      <c r="Q53" s="17">
        <f t="shared" si="5"/>
        <v>148</v>
      </c>
      <c r="R53" s="17"/>
    </row>
    <row r="54" spans="1:18">
      <c r="A54" s="8" t="s">
        <v>96</v>
      </c>
      <c r="B54" s="15">
        <f>'[1]09'!B56</f>
        <v>125</v>
      </c>
      <c r="C54" s="16">
        <f>'[1]09'!C56</f>
        <v>0</v>
      </c>
      <c r="D54" s="16">
        <f>'[1]09'!D56</f>
        <v>205</v>
      </c>
      <c r="E54" s="16">
        <f>'[1]09'!E56</f>
        <v>0</v>
      </c>
      <c r="F54" s="15">
        <f t="shared" si="6"/>
        <v>330</v>
      </c>
      <c r="G54" s="15">
        <f>'[1]09'!H56</f>
        <v>125</v>
      </c>
      <c r="H54" s="16">
        <f>'[1]09'!I56</f>
        <v>0</v>
      </c>
      <c r="I54" s="16">
        <f>'[1]09'!J56</f>
        <v>23</v>
      </c>
      <c r="J54" s="16">
        <f>'[1]09'!K56</f>
        <v>0</v>
      </c>
      <c r="K54" s="15">
        <f t="shared" si="4"/>
        <v>148</v>
      </c>
      <c r="L54" s="18">
        <f>frq!C54</f>
        <v>1</v>
      </c>
      <c r="M54" s="16">
        <f t="shared" si="7"/>
        <v>125</v>
      </c>
      <c r="N54" s="16">
        <f t="shared" si="8"/>
        <v>0</v>
      </c>
      <c r="O54" s="16">
        <f t="shared" si="9"/>
        <v>23</v>
      </c>
      <c r="P54" s="16">
        <f t="shared" si="10"/>
        <v>0</v>
      </c>
      <c r="Q54" s="17">
        <f t="shared" si="5"/>
        <v>148</v>
      </c>
      <c r="R54" s="17"/>
    </row>
    <row r="55" spans="1:18">
      <c r="A55" s="8" t="s">
        <v>97</v>
      </c>
      <c r="B55" s="15">
        <f>'[1]09'!B57</f>
        <v>125</v>
      </c>
      <c r="C55" s="16">
        <f>'[1]09'!C57</f>
        <v>0</v>
      </c>
      <c r="D55" s="16">
        <f>'[1]09'!D57</f>
        <v>205</v>
      </c>
      <c r="E55" s="16">
        <f>'[1]09'!E57</f>
        <v>0</v>
      </c>
      <c r="F55" s="15">
        <f t="shared" si="6"/>
        <v>330</v>
      </c>
      <c r="G55" s="15">
        <f>'[1]09'!H57</f>
        <v>125</v>
      </c>
      <c r="H55" s="16">
        <f>'[1]09'!I57</f>
        <v>0</v>
      </c>
      <c r="I55" s="16">
        <f>'[1]09'!J57</f>
        <v>23</v>
      </c>
      <c r="J55" s="16">
        <f>'[1]09'!K57</f>
        <v>0</v>
      </c>
      <c r="K55" s="15">
        <f t="shared" si="4"/>
        <v>148</v>
      </c>
      <c r="L55" s="18">
        <f>frq!C55</f>
        <v>1</v>
      </c>
      <c r="M55" s="16">
        <f t="shared" si="7"/>
        <v>125</v>
      </c>
      <c r="N55" s="16">
        <f t="shared" si="8"/>
        <v>0</v>
      </c>
      <c r="O55" s="16">
        <f t="shared" si="9"/>
        <v>23</v>
      </c>
      <c r="P55" s="16">
        <f t="shared" si="10"/>
        <v>0</v>
      </c>
      <c r="Q55" s="17">
        <f t="shared" si="5"/>
        <v>148</v>
      </c>
      <c r="R55" s="17"/>
    </row>
    <row r="56" spans="1:18">
      <c r="A56" s="8" t="s">
        <v>98</v>
      </c>
      <c r="B56" s="15">
        <f>'[1]09'!B58</f>
        <v>125</v>
      </c>
      <c r="C56" s="16">
        <f>'[1]09'!C58</f>
        <v>0</v>
      </c>
      <c r="D56" s="16">
        <f>'[1]09'!D58</f>
        <v>205</v>
      </c>
      <c r="E56" s="16">
        <f>'[1]09'!E58</f>
        <v>0</v>
      </c>
      <c r="F56" s="15">
        <f t="shared" si="6"/>
        <v>330</v>
      </c>
      <c r="G56" s="15">
        <f>'[1]09'!H58</f>
        <v>125</v>
      </c>
      <c r="H56" s="16">
        <f>'[1]09'!I58</f>
        <v>0</v>
      </c>
      <c r="I56" s="16">
        <f>'[1]09'!J58</f>
        <v>23</v>
      </c>
      <c r="J56" s="16">
        <f>'[1]09'!K58</f>
        <v>0</v>
      </c>
      <c r="K56" s="15">
        <f t="shared" si="4"/>
        <v>148</v>
      </c>
      <c r="L56" s="18">
        <f>frq!C56</f>
        <v>1</v>
      </c>
      <c r="M56" s="16">
        <f t="shared" si="7"/>
        <v>125</v>
      </c>
      <c r="N56" s="16">
        <f t="shared" si="8"/>
        <v>0</v>
      </c>
      <c r="O56" s="16">
        <f t="shared" si="9"/>
        <v>23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'[1]09'!B59</f>
        <v>125</v>
      </c>
      <c r="C57" s="16">
        <f>'[1]09'!C59</f>
        <v>0</v>
      </c>
      <c r="D57" s="16">
        <f>'[1]09'!D59</f>
        <v>205</v>
      </c>
      <c r="E57" s="16">
        <f>'[1]09'!E59</f>
        <v>0</v>
      </c>
      <c r="F57" s="15">
        <f t="shared" si="6"/>
        <v>330</v>
      </c>
      <c r="G57" s="15">
        <f>'[1]09'!H59</f>
        <v>125</v>
      </c>
      <c r="H57" s="16">
        <f>'[1]09'!I59</f>
        <v>0</v>
      </c>
      <c r="I57" s="16">
        <f>'[1]09'!J59</f>
        <v>23</v>
      </c>
      <c r="J57" s="16">
        <f>'[1]09'!K59</f>
        <v>0</v>
      </c>
      <c r="K57" s="15">
        <f t="shared" si="4"/>
        <v>148</v>
      </c>
      <c r="L57" s="18">
        <f>frq!C57</f>
        <v>1</v>
      </c>
      <c r="M57" s="16">
        <f t="shared" si="7"/>
        <v>125</v>
      </c>
      <c r="N57" s="16">
        <f t="shared" si="8"/>
        <v>0</v>
      </c>
      <c r="O57" s="16">
        <f t="shared" si="9"/>
        <v>23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'[1]09'!B60</f>
        <v>125</v>
      </c>
      <c r="C58" s="16">
        <f>'[1]09'!C60</f>
        <v>0</v>
      </c>
      <c r="D58" s="16">
        <f>'[1]09'!D60</f>
        <v>205</v>
      </c>
      <c r="E58" s="16">
        <f>'[1]09'!E60</f>
        <v>0</v>
      </c>
      <c r="F58" s="15">
        <f t="shared" si="6"/>
        <v>330</v>
      </c>
      <c r="G58" s="15">
        <f>'[1]09'!H60</f>
        <v>125</v>
      </c>
      <c r="H58" s="16">
        <f>'[1]09'!I60</f>
        <v>0</v>
      </c>
      <c r="I58" s="16">
        <f>'[1]09'!J60</f>
        <v>23</v>
      </c>
      <c r="J58" s="16">
        <f>'[1]09'!K60</f>
        <v>0</v>
      </c>
      <c r="K58" s="15">
        <f t="shared" si="4"/>
        <v>148</v>
      </c>
      <c r="L58" s="18">
        <f>frq!C58</f>
        <v>1</v>
      </c>
      <c r="M58" s="16">
        <f t="shared" si="7"/>
        <v>125</v>
      </c>
      <c r="N58" s="16">
        <f t="shared" si="8"/>
        <v>0</v>
      </c>
      <c r="O58" s="16">
        <f t="shared" si="9"/>
        <v>23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'[1]09'!B61</f>
        <v>125</v>
      </c>
      <c r="C59" s="16">
        <f>'[1]09'!C61</f>
        <v>0</v>
      </c>
      <c r="D59" s="16">
        <f>'[1]09'!D61</f>
        <v>205</v>
      </c>
      <c r="E59" s="16">
        <f>'[1]09'!E61</f>
        <v>0</v>
      </c>
      <c r="F59" s="15">
        <f t="shared" si="6"/>
        <v>330</v>
      </c>
      <c r="G59" s="15">
        <f>'[1]09'!H61</f>
        <v>125</v>
      </c>
      <c r="H59" s="16">
        <f>'[1]09'!I61</f>
        <v>0</v>
      </c>
      <c r="I59" s="16">
        <f>'[1]09'!J61</f>
        <v>23</v>
      </c>
      <c r="J59" s="16">
        <f>'[1]09'!K61</f>
        <v>0</v>
      </c>
      <c r="K59" s="15">
        <f t="shared" si="4"/>
        <v>148</v>
      </c>
      <c r="L59" s="18">
        <f>frq!C59</f>
        <v>1</v>
      </c>
      <c r="M59" s="16">
        <f t="shared" si="7"/>
        <v>125</v>
      </c>
      <c r="N59" s="16">
        <f t="shared" si="8"/>
        <v>0</v>
      </c>
      <c r="O59" s="16">
        <f t="shared" si="9"/>
        <v>23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'[1]09'!B62</f>
        <v>125</v>
      </c>
      <c r="C60" s="16">
        <f>'[1]09'!C62</f>
        <v>0</v>
      </c>
      <c r="D60" s="16">
        <f>'[1]09'!D62</f>
        <v>205</v>
      </c>
      <c r="E60" s="16">
        <f>'[1]09'!E62</f>
        <v>0</v>
      </c>
      <c r="F60" s="15">
        <f t="shared" si="6"/>
        <v>330</v>
      </c>
      <c r="G60" s="15">
        <f>'[1]09'!H62</f>
        <v>125</v>
      </c>
      <c r="H60" s="16">
        <f>'[1]09'!I62</f>
        <v>0</v>
      </c>
      <c r="I60" s="16">
        <f>'[1]09'!J62</f>
        <v>23</v>
      </c>
      <c r="J60" s="16">
        <f>'[1]09'!K62</f>
        <v>0</v>
      </c>
      <c r="K60" s="15">
        <f t="shared" si="4"/>
        <v>148</v>
      </c>
      <c r="L60" s="18">
        <f>frq!C60</f>
        <v>1</v>
      </c>
      <c r="M60" s="16">
        <f t="shared" si="7"/>
        <v>125</v>
      </c>
      <c r="N60" s="16">
        <f t="shared" si="8"/>
        <v>0</v>
      </c>
      <c r="O60" s="16">
        <f t="shared" si="9"/>
        <v>23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'[1]09'!B63</f>
        <v>125</v>
      </c>
      <c r="C61" s="16">
        <f>'[1]09'!C63</f>
        <v>0</v>
      </c>
      <c r="D61" s="16">
        <f>'[1]09'!D63</f>
        <v>205</v>
      </c>
      <c r="E61" s="16">
        <f>'[1]09'!E63</f>
        <v>0</v>
      </c>
      <c r="F61" s="15">
        <f t="shared" si="6"/>
        <v>330</v>
      </c>
      <c r="G61" s="15">
        <f>'[1]09'!H63</f>
        <v>125</v>
      </c>
      <c r="H61" s="16">
        <f>'[1]09'!I63</f>
        <v>0</v>
      </c>
      <c r="I61" s="16">
        <f>'[1]09'!J63</f>
        <v>21</v>
      </c>
      <c r="J61" s="16">
        <f>'[1]09'!K63</f>
        <v>0</v>
      </c>
      <c r="K61" s="15">
        <f t="shared" si="4"/>
        <v>146</v>
      </c>
      <c r="L61" s="18">
        <f>frq!C61</f>
        <v>1</v>
      </c>
      <c r="M61" s="16">
        <f t="shared" si="7"/>
        <v>125</v>
      </c>
      <c r="N61" s="16">
        <f t="shared" si="8"/>
        <v>0</v>
      </c>
      <c r="O61" s="16">
        <f t="shared" si="9"/>
        <v>21</v>
      </c>
      <c r="P61" s="16">
        <f t="shared" si="10"/>
        <v>0</v>
      </c>
      <c r="Q61" s="17">
        <f t="shared" si="5"/>
        <v>146</v>
      </c>
      <c r="R61" s="17"/>
    </row>
    <row r="62" spans="1:18">
      <c r="A62" s="8" t="s">
        <v>104</v>
      </c>
      <c r="B62" s="15">
        <f>'[1]09'!B64</f>
        <v>125</v>
      </c>
      <c r="C62" s="16">
        <f>'[1]09'!C64</f>
        <v>0</v>
      </c>
      <c r="D62" s="16">
        <f>'[1]09'!D64</f>
        <v>205</v>
      </c>
      <c r="E62" s="16">
        <f>'[1]09'!E64</f>
        <v>0</v>
      </c>
      <c r="F62" s="15">
        <f t="shared" si="6"/>
        <v>330</v>
      </c>
      <c r="G62" s="15">
        <f>'[1]09'!H64</f>
        <v>125</v>
      </c>
      <c r="H62" s="16">
        <f>'[1]09'!I64</f>
        <v>0</v>
      </c>
      <c r="I62" s="16">
        <f>'[1]09'!J64</f>
        <v>21</v>
      </c>
      <c r="J62" s="16">
        <f>'[1]09'!K64</f>
        <v>0</v>
      </c>
      <c r="K62" s="15">
        <f t="shared" si="4"/>
        <v>146</v>
      </c>
      <c r="L62" s="18">
        <f>frq!C62</f>
        <v>1</v>
      </c>
      <c r="M62" s="16">
        <f t="shared" si="7"/>
        <v>125</v>
      </c>
      <c r="N62" s="16">
        <f t="shared" si="8"/>
        <v>0</v>
      </c>
      <c r="O62" s="16">
        <f t="shared" si="9"/>
        <v>21</v>
      </c>
      <c r="P62" s="16">
        <f t="shared" si="10"/>
        <v>0</v>
      </c>
      <c r="Q62" s="17">
        <f t="shared" si="5"/>
        <v>146</v>
      </c>
      <c r="R62" s="17"/>
    </row>
    <row r="63" spans="1:18">
      <c r="A63" s="8" t="s">
        <v>105</v>
      </c>
      <c r="B63" s="15">
        <f>'[1]09'!B65</f>
        <v>125</v>
      </c>
      <c r="C63" s="16">
        <f>'[1]09'!C65</f>
        <v>0</v>
      </c>
      <c r="D63" s="16">
        <f>'[1]09'!D65</f>
        <v>205</v>
      </c>
      <c r="E63" s="16">
        <f>'[1]09'!E65</f>
        <v>0</v>
      </c>
      <c r="F63" s="15">
        <f t="shared" si="6"/>
        <v>330</v>
      </c>
      <c r="G63" s="15">
        <f>'[1]09'!H65</f>
        <v>125</v>
      </c>
      <c r="H63" s="16">
        <f>'[1]09'!I65</f>
        <v>0</v>
      </c>
      <c r="I63" s="16">
        <f>'[1]09'!J65</f>
        <v>21</v>
      </c>
      <c r="J63" s="16">
        <f>'[1]09'!K65</f>
        <v>0</v>
      </c>
      <c r="K63" s="15">
        <f t="shared" si="4"/>
        <v>146</v>
      </c>
      <c r="L63" s="18">
        <f>frq!C63</f>
        <v>1</v>
      </c>
      <c r="M63" s="16">
        <f t="shared" si="7"/>
        <v>125</v>
      </c>
      <c r="N63" s="16">
        <f t="shared" si="8"/>
        <v>0</v>
      </c>
      <c r="O63" s="16">
        <f t="shared" si="9"/>
        <v>21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'[1]09'!B66</f>
        <v>125</v>
      </c>
      <c r="C64" s="16">
        <f>'[1]09'!C66</f>
        <v>0</v>
      </c>
      <c r="D64" s="16">
        <f>'[1]09'!D66</f>
        <v>205</v>
      </c>
      <c r="E64" s="16">
        <f>'[1]09'!E66</f>
        <v>0</v>
      </c>
      <c r="F64" s="15">
        <f t="shared" si="6"/>
        <v>330</v>
      </c>
      <c r="G64" s="15">
        <f>'[1]09'!H66</f>
        <v>125</v>
      </c>
      <c r="H64" s="16">
        <f>'[1]09'!I66</f>
        <v>0</v>
      </c>
      <c r="I64" s="16">
        <f>'[1]09'!J66</f>
        <v>21</v>
      </c>
      <c r="J64" s="16">
        <f>'[1]09'!K66</f>
        <v>0</v>
      </c>
      <c r="K64" s="15">
        <f t="shared" si="4"/>
        <v>146</v>
      </c>
      <c r="L64" s="18">
        <f>frq!C64</f>
        <v>1</v>
      </c>
      <c r="M64" s="16">
        <f t="shared" si="7"/>
        <v>125</v>
      </c>
      <c r="N64" s="16">
        <f t="shared" si="8"/>
        <v>0</v>
      </c>
      <c r="O64" s="16">
        <f t="shared" si="9"/>
        <v>21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'[1]09'!B67</f>
        <v>125</v>
      </c>
      <c r="C65" s="16">
        <f>'[1]09'!C67</f>
        <v>0</v>
      </c>
      <c r="D65" s="16">
        <f>'[1]09'!D67</f>
        <v>205</v>
      </c>
      <c r="E65" s="16">
        <f>'[1]09'!E67</f>
        <v>0</v>
      </c>
      <c r="F65" s="15">
        <f t="shared" si="6"/>
        <v>330</v>
      </c>
      <c r="G65" s="15">
        <f>'[1]09'!H67</f>
        <v>125</v>
      </c>
      <c r="H65" s="16">
        <f>'[1]09'!I67</f>
        <v>0</v>
      </c>
      <c r="I65" s="16">
        <f>'[1]09'!J67</f>
        <v>21</v>
      </c>
      <c r="J65" s="16">
        <f>'[1]09'!K67</f>
        <v>0</v>
      </c>
      <c r="K65" s="15">
        <f t="shared" si="4"/>
        <v>146</v>
      </c>
      <c r="L65" s="18">
        <f>frq!C65</f>
        <v>1</v>
      </c>
      <c r="M65" s="16">
        <f t="shared" si="7"/>
        <v>125</v>
      </c>
      <c r="N65" s="16">
        <f t="shared" si="8"/>
        <v>0</v>
      </c>
      <c r="O65" s="16">
        <f t="shared" si="9"/>
        <v>21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'[1]09'!B68</f>
        <v>125</v>
      </c>
      <c r="C66" s="16">
        <f>'[1]09'!C68</f>
        <v>0</v>
      </c>
      <c r="D66" s="16">
        <f>'[1]09'!D68</f>
        <v>205</v>
      </c>
      <c r="E66" s="16">
        <f>'[1]09'!E68</f>
        <v>0</v>
      </c>
      <c r="F66" s="15">
        <f t="shared" si="6"/>
        <v>330</v>
      </c>
      <c r="G66" s="15">
        <f>'[1]09'!H68</f>
        <v>125</v>
      </c>
      <c r="H66" s="16">
        <f>'[1]09'!I68</f>
        <v>0</v>
      </c>
      <c r="I66" s="16">
        <f>'[1]09'!J68</f>
        <v>21</v>
      </c>
      <c r="J66" s="16">
        <f>'[1]09'!K68</f>
        <v>0</v>
      </c>
      <c r="K66" s="15">
        <f t="shared" si="4"/>
        <v>146</v>
      </c>
      <c r="L66" s="18">
        <f>frq!C66</f>
        <v>1</v>
      </c>
      <c r="M66" s="16">
        <f t="shared" si="7"/>
        <v>125</v>
      </c>
      <c r="N66" s="16">
        <f t="shared" si="8"/>
        <v>0</v>
      </c>
      <c r="O66" s="16">
        <f t="shared" si="9"/>
        <v>21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'[1]09'!B69</f>
        <v>125</v>
      </c>
      <c r="C67" s="16">
        <f>'[1]09'!C69</f>
        <v>0</v>
      </c>
      <c r="D67" s="16">
        <f>'[1]09'!D69</f>
        <v>205</v>
      </c>
      <c r="E67" s="16">
        <f>'[1]09'!E69</f>
        <v>0</v>
      </c>
      <c r="F67" s="15">
        <f t="shared" si="6"/>
        <v>330</v>
      </c>
      <c r="G67" s="15">
        <f>'[1]09'!H69</f>
        <v>125</v>
      </c>
      <c r="H67" s="16">
        <f>'[1]09'!I69</f>
        <v>0</v>
      </c>
      <c r="I67" s="16">
        <f>'[1]09'!J69</f>
        <v>21</v>
      </c>
      <c r="J67" s="16">
        <f>'[1]09'!K69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  <c r="R67" s="17"/>
    </row>
    <row r="68" spans="1:19">
      <c r="A68" s="8" t="s">
        <v>110</v>
      </c>
      <c r="B68" s="15">
        <f>'[1]09'!B70</f>
        <v>125</v>
      </c>
      <c r="C68" s="16">
        <f>'[1]09'!C70</f>
        <v>0</v>
      </c>
      <c r="D68" s="16">
        <f>'[1]09'!D70</f>
        <v>205</v>
      </c>
      <c r="E68" s="16">
        <f>'[1]09'!E70</f>
        <v>0</v>
      </c>
      <c r="F68" s="15">
        <f t="shared" si="6"/>
        <v>330</v>
      </c>
      <c r="G68" s="15">
        <f>'[1]09'!H70</f>
        <v>125</v>
      </c>
      <c r="H68" s="16">
        <f>'[1]09'!I70</f>
        <v>0</v>
      </c>
      <c r="I68" s="16">
        <f>'[1]09'!J70</f>
        <v>21</v>
      </c>
      <c r="J68" s="16">
        <f>'[1]09'!K70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125</v>
      </c>
      <c r="N68" s="16">
        <f t="shared" si="12"/>
        <v>0</v>
      </c>
      <c r="O68" s="16">
        <f t="shared" si="13"/>
        <v>21</v>
      </c>
      <c r="P68" s="16">
        <f t="shared" si="14"/>
        <v>0</v>
      </c>
      <c r="Q68" s="17">
        <f t="shared" ref="Q68:Q98" si="16">SUM(M68:P68)</f>
        <v>146</v>
      </c>
      <c r="R68" s="17"/>
    </row>
    <row r="69" spans="1:19">
      <c r="A69" s="8" t="s">
        <v>111</v>
      </c>
      <c r="B69" s="15">
        <f>'[1]09'!B71</f>
        <v>125</v>
      </c>
      <c r="C69" s="16">
        <f>'[1]09'!C71</f>
        <v>0</v>
      </c>
      <c r="D69" s="16">
        <f>'[1]09'!D71</f>
        <v>205</v>
      </c>
      <c r="E69" s="16">
        <f>'[1]09'!E71</f>
        <v>0</v>
      </c>
      <c r="F69" s="15">
        <f t="shared" ref="F69:F98" si="17">SUM(B69:E69)</f>
        <v>330</v>
      </c>
      <c r="G69" s="15">
        <f>'[1]09'!H71</f>
        <v>125</v>
      </c>
      <c r="H69" s="16">
        <f>'[1]09'!I71</f>
        <v>0</v>
      </c>
      <c r="I69" s="16">
        <f>'[1]09'!J71</f>
        <v>21</v>
      </c>
      <c r="J69" s="16">
        <f>'[1]09'!K71</f>
        <v>0</v>
      </c>
      <c r="K69" s="15">
        <f t="shared" si="15"/>
        <v>146</v>
      </c>
      <c r="L69" s="18">
        <f>frq!C69</f>
        <v>1</v>
      </c>
      <c r="M69" s="16">
        <f t="shared" si="11"/>
        <v>125</v>
      </c>
      <c r="N69" s="16">
        <f t="shared" si="12"/>
        <v>0</v>
      </c>
      <c r="O69" s="16">
        <f t="shared" si="13"/>
        <v>21</v>
      </c>
      <c r="P69" s="16">
        <f t="shared" si="14"/>
        <v>0</v>
      </c>
      <c r="Q69" s="17">
        <f t="shared" si="16"/>
        <v>146</v>
      </c>
      <c r="R69" s="17"/>
      <c r="S69">
        <f>96*4</f>
        <v>384</v>
      </c>
    </row>
    <row r="70" spans="1:19">
      <c r="A70" s="8" t="s">
        <v>112</v>
      </c>
      <c r="B70" s="15">
        <f>'[1]09'!B72</f>
        <v>125</v>
      </c>
      <c r="C70" s="16">
        <f>'[1]09'!C72</f>
        <v>0</v>
      </c>
      <c r="D70" s="16">
        <f>'[1]09'!D72</f>
        <v>205</v>
      </c>
      <c r="E70" s="16">
        <f>'[1]09'!E72</f>
        <v>0</v>
      </c>
      <c r="F70" s="15">
        <f t="shared" si="17"/>
        <v>330</v>
      </c>
      <c r="G70" s="15">
        <f>'[1]09'!H72</f>
        <v>125</v>
      </c>
      <c r="H70" s="16">
        <f>'[1]09'!I72</f>
        <v>0</v>
      </c>
      <c r="I70" s="16">
        <f>'[1]09'!J72</f>
        <v>21</v>
      </c>
      <c r="J70" s="16">
        <f>'[1]09'!K72</f>
        <v>0</v>
      </c>
      <c r="K70" s="15">
        <f t="shared" si="15"/>
        <v>146</v>
      </c>
      <c r="L70" s="18">
        <f>frq!C70</f>
        <v>1</v>
      </c>
      <c r="M70" s="16">
        <f t="shared" si="11"/>
        <v>125</v>
      </c>
      <c r="N70" s="16">
        <f t="shared" si="12"/>
        <v>0</v>
      </c>
      <c r="O70" s="16">
        <f t="shared" si="13"/>
        <v>21</v>
      </c>
      <c r="P70" s="16">
        <f t="shared" si="14"/>
        <v>0</v>
      </c>
      <c r="Q70" s="17">
        <f t="shared" si="16"/>
        <v>146</v>
      </c>
      <c r="R70" s="17"/>
    </row>
    <row r="71" spans="1:19">
      <c r="A71" s="8" t="s">
        <v>113</v>
      </c>
      <c r="B71" s="15">
        <f>'[1]09'!B73</f>
        <v>125</v>
      </c>
      <c r="C71" s="16">
        <f>'[1]09'!C73</f>
        <v>0</v>
      </c>
      <c r="D71" s="16">
        <f>'[1]09'!D73</f>
        <v>205</v>
      </c>
      <c r="E71" s="16">
        <f>'[1]09'!E73</f>
        <v>0</v>
      </c>
      <c r="F71" s="15">
        <f t="shared" si="17"/>
        <v>330</v>
      </c>
      <c r="G71" s="15">
        <f>'[1]09'!H73</f>
        <v>125</v>
      </c>
      <c r="H71" s="16">
        <f>'[1]09'!I73</f>
        <v>0</v>
      </c>
      <c r="I71" s="16">
        <f>'[1]09'!J73</f>
        <v>21</v>
      </c>
      <c r="J71" s="16">
        <f>'[1]09'!K73</f>
        <v>0</v>
      </c>
      <c r="K71" s="15">
        <f t="shared" si="15"/>
        <v>146</v>
      </c>
      <c r="L71" s="18">
        <f>frq!C71</f>
        <v>1</v>
      </c>
      <c r="M71" s="16">
        <f t="shared" si="11"/>
        <v>125</v>
      </c>
      <c r="N71" s="16">
        <f t="shared" si="12"/>
        <v>0</v>
      </c>
      <c r="O71" s="16">
        <f t="shared" si="13"/>
        <v>21</v>
      </c>
      <c r="P71" s="16">
        <f t="shared" si="14"/>
        <v>0</v>
      </c>
      <c r="Q71" s="17">
        <f t="shared" si="16"/>
        <v>146</v>
      </c>
      <c r="R71" s="17"/>
    </row>
    <row r="72" spans="1:19">
      <c r="A72" s="8" t="s">
        <v>114</v>
      </c>
      <c r="B72" s="15">
        <f>'[1]09'!B74</f>
        <v>125</v>
      </c>
      <c r="C72" s="16">
        <f>'[1]09'!C74</f>
        <v>0</v>
      </c>
      <c r="D72" s="16">
        <f>'[1]09'!D74</f>
        <v>205</v>
      </c>
      <c r="E72" s="16">
        <f>'[1]09'!E74</f>
        <v>0</v>
      </c>
      <c r="F72" s="15">
        <f t="shared" si="17"/>
        <v>330</v>
      </c>
      <c r="G72" s="15">
        <f>'[1]09'!H74</f>
        <v>125</v>
      </c>
      <c r="H72" s="16">
        <f>'[1]09'!I74</f>
        <v>0</v>
      </c>
      <c r="I72" s="16">
        <f>'[1]09'!J74</f>
        <v>21</v>
      </c>
      <c r="J72" s="16">
        <f>'[1]09'!K74</f>
        <v>0</v>
      </c>
      <c r="K72" s="15">
        <f t="shared" si="15"/>
        <v>146</v>
      </c>
      <c r="L72" s="18">
        <f>frq!C72</f>
        <v>1</v>
      </c>
      <c r="M72" s="16">
        <f t="shared" si="11"/>
        <v>125</v>
      </c>
      <c r="N72" s="16">
        <f t="shared" si="12"/>
        <v>0</v>
      </c>
      <c r="O72" s="16">
        <f t="shared" si="13"/>
        <v>21</v>
      </c>
      <c r="P72" s="16">
        <f t="shared" si="14"/>
        <v>0</v>
      </c>
      <c r="Q72" s="17">
        <f t="shared" si="16"/>
        <v>146</v>
      </c>
      <c r="R72" s="17"/>
    </row>
    <row r="73" spans="1:19">
      <c r="A73" s="8" t="s">
        <v>115</v>
      </c>
      <c r="B73" s="15">
        <f>'[1]09'!B75</f>
        <v>125</v>
      </c>
      <c r="C73" s="16">
        <f>'[1]09'!C75</f>
        <v>0</v>
      </c>
      <c r="D73" s="16">
        <f>'[1]09'!D75</f>
        <v>205</v>
      </c>
      <c r="E73" s="16">
        <f>'[1]09'!E75</f>
        <v>0</v>
      </c>
      <c r="F73" s="15">
        <f t="shared" si="17"/>
        <v>330</v>
      </c>
      <c r="G73" s="15">
        <f>'[1]09'!H75</f>
        <v>125</v>
      </c>
      <c r="H73" s="16">
        <f>'[1]09'!I75</f>
        <v>0</v>
      </c>
      <c r="I73" s="16">
        <f>'[1]09'!J75</f>
        <v>21</v>
      </c>
      <c r="J73" s="16">
        <f>'[1]09'!K75</f>
        <v>0</v>
      </c>
      <c r="K73" s="15">
        <f t="shared" si="15"/>
        <v>146</v>
      </c>
      <c r="L73" s="18">
        <f>frq!C73</f>
        <v>1</v>
      </c>
      <c r="M73" s="16">
        <f t="shared" si="11"/>
        <v>125</v>
      </c>
      <c r="N73" s="16">
        <f t="shared" si="12"/>
        <v>0</v>
      </c>
      <c r="O73" s="16">
        <f t="shared" si="13"/>
        <v>21</v>
      </c>
      <c r="P73" s="16">
        <f t="shared" si="14"/>
        <v>0</v>
      </c>
      <c r="Q73" s="17">
        <f t="shared" si="16"/>
        <v>146</v>
      </c>
      <c r="R73" s="17"/>
    </row>
    <row r="74" spans="1:19">
      <c r="A74" s="8" t="s">
        <v>116</v>
      </c>
      <c r="B74" s="15">
        <f>'[1]09'!B76</f>
        <v>125</v>
      </c>
      <c r="C74" s="16">
        <f>'[1]09'!C76</f>
        <v>0</v>
      </c>
      <c r="D74" s="16">
        <f>'[1]09'!D76</f>
        <v>205</v>
      </c>
      <c r="E74" s="16">
        <f>'[1]09'!E76</f>
        <v>0</v>
      </c>
      <c r="F74" s="15">
        <f t="shared" si="17"/>
        <v>330</v>
      </c>
      <c r="G74" s="15">
        <f>'[1]09'!H76</f>
        <v>125</v>
      </c>
      <c r="H74" s="16">
        <f>'[1]09'!I76</f>
        <v>0</v>
      </c>
      <c r="I74" s="16">
        <f>'[1]09'!J76</f>
        <v>21</v>
      </c>
      <c r="J74" s="16">
        <f>'[1]09'!K76</f>
        <v>0</v>
      </c>
      <c r="K74" s="15">
        <f t="shared" si="15"/>
        <v>146</v>
      </c>
      <c r="L74" s="18">
        <f>frq!C74</f>
        <v>1</v>
      </c>
      <c r="M74" s="16">
        <f t="shared" si="11"/>
        <v>125</v>
      </c>
      <c r="N74" s="16">
        <f t="shared" si="12"/>
        <v>0</v>
      </c>
      <c r="O74" s="16">
        <f t="shared" si="13"/>
        <v>21</v>
      </c>
      <c r="P74" s="16">
        <f t="shared" si="14"/>
        <v>0</v>
      </c>
      <c r="Q74" s="17">
        <f t="shared" si="16"/>
        <v>146</v>
      </c>
      <c r="R74" s="17"/>
    </row>
    <row r="75" spans="1:19">
      <c r="A75" s="8" t="s">
        <v>117</v>
      </c>
      <c r="B75" s="15">
        <f>'[1]09'!B77</f>
        <v>125</v>
      </c>
      <c r="C75" s="16">
        <f>'[1]09'!C77</f>
        <v>0</v>
      </c>
      <c r="D75" s="16">
        <f>'[1]09'!D77</f>
        <v>205</v>
      </c>
      <c r="E75" s="16">
        <f>'[1]09'!E77</f>
        <v>0</v>
      </c>
      <c r="F75" s="15">
        <f t="shared" si="17"/>
        <v>330</v>
      </c>
      <c r="G75" s="15">
        <f>'[1]09'!H77</f>
        <v>125</v>
      </c>
      <c r="H75" s="16">
        <f>'[1]09'!I77</f>
        <v>0</v>
      </c>
      <c r="I75" s="16">
        <f>'[1]09'!J77</f>
        <v>24</v>
      </c>
      <c r="J75" s="16">
        <f>'[1]09'!K77</f>
        <v>0</v>
      </c>
      <c r="K75" s="15">
        <f t="shared" si="15"/>
        <v>149</v>
      </c>
      <c r="L75" s="18">
        <f>frq!C75</f>
        <v>1</v>
      </c>
      <c r="M75" s="16">
        <f t="shared" si="11"/>
        <v>125</v>
      </c>
      <c r="N75" s="16">
        <f t="shared" si="12"/>
        <v>0</v>
      </c>
      <c r="O75" s="16">
        <f t="shared" si="13"/>
        <v>24</v>
      </c>
      <c r="P75" s="16">
        <f t="shared" si="14"/>
        <v>0</v>
      </c>
      <c r="Q75" s="17">
        <f t="shared" si="16"/>
        <v>149</v>
      </c>
      <c r="R75" s="17"/>
    </row>
    <row r="76" spans="1:19">
      <c r="A76" s="8" t="s">
        <v>118</v>
      </c>
      <c r="B76" s="15">
        <f>'[1]09'!B78</f>
        <v>125</v>
      </c>
      <c r="C76" s="16">
        <f>'[1]09'!C78</f>
        <v>0</v>
      </c>
      <c r="D76" s="16">
        <f>'[1]09'!D78</f>
        <v>205</v>
      </c>
      <c r="E76" s="16">
        <f>'[1]09'!E78</f>
        <v>0</v>
      </c>
      <c r="F76" s="15">
        <f t="shared" si="17"/>
        <v>330</v>
      </c>
      <c r="G76" s="15">
        <f>'[1]09'!H78</f>
        <v>125</v>
      </c>
      <c r="H76" s="16">
        <f>'[1]09'!I78</f>
        <v>0</v>
      </c>
      <c r="I76" s="16">
        <f>'[1]09'!J78</f>
        <v>24</v>
      </c>
      <c r="J76" s="16">
        <f>'[1]09'!K78</f>
        <v>0</v>
      </c>
      <c r="K76" s="15">
        <f t="shared" si="15"/>
        <v>149</v>
      </c>
      <c r="L76" s="18">
        <f>frq!C76</f>
        <v>1</v>
      </c>
      <c r="M76" s="16">
        <f t="shared" si="11"/>
        <v>125</v>
      </c>
      <c r="N76" s="16">
        <f t="shared" si="12"/>
        <v>0</v>
      </c>
      <c r="O76" s="16">
        <f t="shared" si="13"/>
        <v>24</v>
      </c>
      <c r="P76" s="16">
        <f t="shared" si="14"/>
        <v>0</v>
      </c>
      <c r="Q76" s="17">
        <f t="shared" si="16"/>
        <v>149</v>
      </c>
      <c r="R76" s="17"/>
    </row>
    <row r="77" spans="1:19">
      <c r="A77" s="8" t="s">
        <v>119</v>
      </c>
      <c r="B77" s="15">
        <f>'[1]09'!B79</f>
        <v>125</v>
      </c>
      <c r="C77" s="16">
        <f>'[1]09'!C79</f>
        <v>0</v>
      </c>
      <c r="D77" s="16">
        <f>'[1]09'!D79</f>
        <v>205</v>
      </c>
      <c r="E77" s="16">
        <f>'[1]09'!E79</f>
        <v>0</v>
      </c>
      <c r="F77" s="15">
        <f t="shared" si="17"/>
        <v>330</v>
      </c>
      <c r="G77" s="15">
        <f>'[1]09'!H79</f>
        <v>125</v>
      </c>
      <c r="H77" s="16">
        <f>'[1]09'!I79</f>
        <v>0</v>
      </c>
      <c r="I77" s="16">
        <f>'[1]09'!J79</f>
        <v>24</v>
      </c>
      <c r="J77" s="16">
        <f>'[1]09'!K79</f>
        <v>0</v>
      </c>
      <c r="K77" s="15">
        <f t="shared" si="15"/>
        <v>149</v>
      </c>
      <c r="L77" s="18">
        <f>frq!C77</f>
        <v>1</v>
      </c>
      <c r="M77" s="16">
        <f t="shared" si="11"/>
        <v>125</v>
      </c>
      <c r="N77" s="16">
        <f t="shared" si="12"/>
        <v>0</v>
      </c>
      <c r="O77" s="16">
        <f t="shared" si="13"/>
        <v>24</v>
      </c>
      <c r="P77" s="16">
        <f t="shared" si="14"/>
        <v>0</v>
      </c>
      <c r="Q77" s="17">
        <f t="shared" si="16"/>
        <v>149</v>
      </c>
      <c r="R77" s="17"/>
    </row>
    <row r="78" spans="1:19">
      <c r="A78" s="8" t="s">
        <v>120</v>
      </c>
      <c r="B78" s="15">
        <f>'[1]09'!B80</f>
        <v>125</v>
      </c>
      <c r="C78" s="16">
        <f>'[1]09'!C80</f>
        <v>0</v>
      </c>
      <c r="D78" s="16">
        <f>'[1]09'!D80</f>
        <v>205</v>
      </c>
      <c r="E78" s="16">
        <f>'[1]09'!E80</f>
        <v>0</v>
      </c>
      <c r="F78" s="15">
        <f t="shared" si="17"/>
        <v>330</v>
      </c>
      <c r="G78" s="15">
        <f>'[1]09'!H80</f>
        <v>125</v>
      </c>
      <c r="H78" s="16">
        <f>'[1]09'!I80</f>
        <v>0</v>
      </c>
      <c r="I78" s="16">
        <f>'[1]09'!J80</f>
        <v>24</v>
      </c>
      <c r="J78" s="16">
        <f>'[1]09'!K80</f>
        <v>0</v>
      </c>
      <c r="K78" s="15">
        <f t="shared" si="15"/>
        <v>149</v>
      </c>
      <c r="L78" s="18">
        <f>frq!C78</f>
        <v>1</v>
      </c>
      <c r="M78" s="16">
        <f t="shared" si="11"/>
        <v>125</v>
      </c>
      <c r="N78" s="16">
        <f t="shared" si="12"/>
        <v>0</v>
      </c>
      <c r="O78" s="16">
        <f t="shared" si="13"/>
        <v>24</v>
      </c>
      <c r="P78" s="16">
        <f t="shared" si="14"/>
        <v>0</v>
      </c>
      <c r="Q78" s="17">
        <f t="shared" si="16"/>
        <v>149</v>
      </c>
      <c r="R78" s="17"/>
    </row>
    <row r="79" spans="1:19">
      <c r="A79" s="8" t="s">
        <v>121</v>
      </c>
      <c r="B79" s="15">
        <f>'[1]09'!B81</f>
        <v>125</v>
      </c>
      <c r="C79" s="16">
        <f>'[1]09'!C81</f>
        <v>0</v>
      </c>
      <c r="D79" s="16">
        <f>'[1]09'!D81</f>
        <v>205</v>
      </c>
      <c r="E79" s="16">
        <f>'[1]09'!E81</f>
        <v>0</v>
      </c>
      <c r="F79" s="15">
        <f t="shared" si="17"/>
        <v>330</v>
      </c>
      <c r="G79" s="15">
        <f>'[1]09'!H81</f>
        <v>125</v>
      </c>
      <c r="H79" s="16">
        <f>'[1]09'!I81</f>
        <v>0</v>
      </c>
      <c r="I79" s="16">
        <f>'[1]09'!J81</f>
        <v>24</v>
      </c>
      <c r="J79" s="16">
        <f>'[1]09'!K81</f>
        <v>0</v>
      </c>
      <c r="K79" s="15">
        <f t="shared" si="15"/>
        <v>149</v>
      </c>
      <c r="L79" s="18">
        <f>frq!C79</f>
        <v>1</v>
      </c>
      <c r="M79" s="16">
        <f t="shared" si="11"/>
        <v>125</v>
      </c>
      <c r="N79" s="16">
        <f t="shared" si="12"/>
        <v>0</v>
      </c>
      <c r="O79" s="16">
        <f t="shared" si="13"/>
        <v>24</v>
      </c>
      <c r="P79" s="16">
        <f t="shared" si="14"/>
        <v>0</v>
      </c>
      <c r="Q79" s="17">
        <f t="shared" si="16"/>
        <v>149</v>
      </c>
      <c r="R79" s="17"/>
    </row>
    <row r="80" spans="1:19">
      <c r="A80" s="8" t="s">
        <v>122</v>
      </c>
      <c r="B80" s="15">
        <f>'[1]09'!B82</f>
        <v>125</v>
      </c>
      <c r="C80" s="16">
        <f>'[1]09'!C82</f>
        <v>0</v>
      </c>
      <c r="D80" s="16">
        <f>'[1]09'!D82</f>
        <v>205</v>
      </c>
      <c r="E80" s="16">
        <f>'[1]09'!E82</f>
        <v>0</v>
      </c>
      <c r="F80" s="15">
        <f t="shared" si="17"/>
        <v>330</v>
      </c>
      <c r="G80" s="15">
        <f>'[1]09'!H82</f>
        <v>125</v>
      </c>
      <c r="H80" s="16">
        <f>'[1]09'!I82</f>
        <v>0</v>
      </c>
      <c r="I80" s="16">
        <f>'[1]09'!J82</f>
        <v>24</v>
      </c>
      <c r="J80" s="16">
        <f>'[1]09'!K82</f>
        <v>0</v>
      </c>
      <c r="K80" s="15">
        <f t="shared" si="15"/>
        <v>149</v>
      </c>
      <c r="L80" s="18">
        <f>frq!C80</f>
        <v>1</v>
      </c>
      <c r="M80" s="16">
        <f t="shared" si="11"/>
        <v>125</v>
      </c>
      <c r="N80" s="16">
        <f t="shared" si="12"/>
        <v>0</v>
      </c>
      <c r="O80" s="16">
        <f t="shared" si="13"/>
        <v>24</v>
      </c>
      <c r="P80" s="16">
        <f t="shared" si="14"/>
        <v>0</v>
      </c>
      <c r="Q80" s="17">
        <f t="shared" si="16"/>
        <v>149</v>
      </c>
      <c r="R80" s="17"/>
    </row>
    <row r="81" spans="1:18">
      <c r="A81" s="8" t="s">
        <v>123</v>
      </c>
      <c r="B81" s="15">
        <f>'[1]09'!B83</f>
        <v>125</v>
      </c>
      <c r="C81" s="16">
        <f>'[1]09'!C83</f>
        <v>0</v>
      </c>
      <c r="D81" s="16">
        <f>'[1]09'!D83</f>
        <v>205</v>
      </c>
      <c r="E81" s="16">
        <f>'[1]09'!E83</f>
        <v>0</v>
      </c>
      <c r="F81" s="15">
        <f t="shared" si="17"/>
        <v>330</v>
      </c>
      <c r="G81" s="15">
        <f>'[1]09'!H83</f>
        <v>125</v>
      </c>
      <c r="H81" s="16">
        <f>'[1]09'!I83</f>
        <v>0</v>
      </c>
      <c r="I81" s="16">
        <f>'[1]09'!J83</f>
        <v>24</v>
      </c>
      <c r="J81" s="16">
        <f>'[1]09'!K83</f>
        <v>0</v>
      </c>
      <c r="K81" s="15">
        <f t="shared" si="15"/>
        <v>149</v>
      </c>
      <c r="L81" s="18">
        <f>frq!C81</f>
        <v>1</v>
      </c>
      <c r="M81" s="16">
        <f t="shared" si="11"/>
        <v>125</v>
      </c>
      <c r="N81" s="16">
        <f t="shared" si="12"/>
        <v>0</v>
      </c>
      <c r="O81" s="16">
        <f t="shared" si="13"/>
        <v>24</v>
      </c>
      <c r="P81" s="16">
        <f t="shared" si="14"/>
        <v>0</v>
      </c>
      <c r="Q81" s="17">
        <f t="shared" si="16"/>
        <v>149</v>
      </c>
      <c r="R81" s="17"/>
    </row>
    <row r="82" spans="1:18">
      <c r="A82" s="8" t="s">
        <v>124</v>
      </c>
      <c r="B82" s="15">
        <f>'[1]09'!B84</f>
        <v>125</v>
      </c>
      <c r="C82" s="16">
        <f>'[1]09'!C84</f>
        <v>0</v>
      </c>
      <c r="D82" s="16">
        <f>'[1]09'!D84</f>
        <v>205</v>
      </c>
      <c r="E82" s="16">
        <f>'[1]09'!E84</f>
        <v>0</v>
      </c>
      <c r="F82" s="15">
        <f t="shared" si="17"/>
        <v>330</v>
      </c>
      <c r="G82" s="15">
        <f>'[1]09'!H84</f>
        <v>125</v>
      </c>
      <c r="H82" s="16">
        <f>'[1]09'!I84</f>
        <v>0</v>
      </c>
      <c r="I82" s="16">
        <f>'[1]09'!J84</f>
        <v>24</v>
      </c>
      <c r="J82" s="16">
        <f>'[1]09'!K84</f>
        <v>0</v>
      </c>
      <c r="K82" s="15">
        <f t="shared" si="15"/>
        <v>149</v>
      </c>
      <c r="L82" s="18">
        <f>frq!C82</f>
        <v>1</v>
      </c>
      <c r="M82" s="16">
        <f t="shared" si="11"/>
        <v>125</v>
      </c>
      <c r="N82" s="16">
        <f t="shared" si="12"/>
        <v>0</v>
      </c>
      <c r="O82" s="16">
        <f t="shared" si="13"/>
        <v>24</v>
      </c>
      <c r="P82" s="16">
        <f t="shared" si="14"/>
        <v>0</v>
      </c>
      <c r="Q82" s="17">
        <f t="shared" si="16"/>
        <v>149</v>
      </c>
      <c r="R82" s="17"/>
    </row>
    <row r="83" spans="1:18">
      <c r="A83" s="8" t="s">
        <v>125</v>
      </c>
      <c r="B83" s="15">
        <f>'[1]09'!B85</f>
        <v>125</v>
      </c>
      <c r="C83" s="16">
        <f>'[1]09'!C85</f>
        <v>0</v>
      </c>
      <c r="D83" s="16">
        <f>'[1]09'!D85</f>
        <v>205</v>
      </c>
      <c r="E83" s="16">
        <f>'[1]09'!E85</f>
        <v>0</v>
      </c>
      <c r="F83" s="15">
        <f t="shared" si="17"/>
        <v>330</v>
      </c>
      <c r="G83" s="15">
        <f>'[1]09'!H85</f>
        <v>125</v>
      </c>
      <c r="H83" s="16">
        <f>'[1]09'!I85</f>
        <v>0</v>
      </c>
      <c r="I83" s="16">
        <f>'[1]09'!J85</f>
        <v>27</v>
      </c>
      <c r="J83" s="16">
        <f>'[1]09'!K85</f>
        <v>0</v>
      </c>
      <c r="K83" s="15">
        <f t="shared" si="15"/>
        <v>152</v>
      </c>
      <c r="L83" s="18">
        <f>frq!C83</f>
        <v>1</v>
      </c>
      <c r="M83" s="16">
        <f t="shared" si="11"/>
        <v>125</v>
      </c>
      <c r="N83" s="16">
        <f t="shared" si="12"/>
        <v>0</v>
      </c>
      <c r="O83" s="16">
        <f t="shared" si="13"/>
        <v>27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'[1]09'!B86</f>
        <v>125</v>
      </c>
      <c r="C84" s="16">
        <f>'[1]09'!C86</f>
        <v>0</v>
      </c>
      <c r="D84" s="16">
        <f>'[1]09'!D86</f>
        <v>205</v>
      </c>
      <c r="E84" s="16">
        <f>'[1]09'!E86</f>
        <v>0</v>
      </c>
      <c r="F84" s="15">
        <f t="shared" si="17"/>
        <v>330</v>
      </c>
      <c r="G84" s="15">
        <f>'[1]09'!H86</f>
        <v>125</v>
      </c>
      <c r="H84" s="16">
        <f>'[1]09'!I86</f>
        <v>0</v>
      </c>
      <c r="I84" s="16">
        <f>'[1]09'!J86</f>
        <v>27</v>
      </c>
      <c r="J84" s="16">
        <f>'[1]09'!K86</f>
        <v>0</v>
      </c>
      <c r="K84" s="15">
        <f t="shared" si="15"/>
        <v>152</v>
      </c>
      <c r="L84" s="18">
        <f>frq!C84</f>
        <v>1</v>
      </c>
      <c r="M84" s="16">
        <f t="shared" si="11"/>
        <v>125</v>
      </c>
      <c r="N84" s="16">
        <f t="shared" si="12"/>
        <v>0</v>
      </c>
      <c r="O84" s="16">
        <f t="shared" si="13"/>
        <v>27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'[1]09'!B87</f>
        <v>125</v>
      </c>
      <c r="C85" s="16">
        <f>'[1]09'!C87</f>
        <v>0</v>
      </c>
      <c r="D85" s="16">
        <f>'[1]09'!D87</f>
        <v>205</v>
      </c>
      <c r="E85" s="16">
        <f>'[1]09'!E87</f>
        <v>0</v>
      </c>
      <c r="F85" s="15">
        <f t="shared" si="17"/>
        <v>330</v>
      </c>
      <c r="G85" s="15">
        <f>'[1]09'!H87</f>
        <v>125</v>
      </c>
      <c r="H85" s="16">
        <f>'[1]09'!I87</f>
        <v>0</v>
      </c>
      <c r="I85" s="16">
        <f>'[1]09'!J87</f>
        <v>27</v>
      </c>
      <c r="J85" s="16">
        <f>'[1]09'!K87</f>
        <v>0</v>
      </c>
      <c r="K85" s="15">
        <f t="shared" si="15"/>
        <v>152</v>
      </c>
      <c r="L85" s="18">
        <f>frq!C85</f>
        <v>1</v>
      </c>
      <c r="M85" s="16">
        <f t="shared" si="11"/>
        <v>125</v>
      </c>
      <c r="N85" s="16">
        <f t="shared" si="12"/>
        <v>0</v>
      </c>
      <c r="O85" s="16">
        <f t="shared" si="13"/>
        <v>27</v>
      </c>
      <c r="P85" s="16">
        <f t="shared" si="14"/>
        <v>0</v>
      </c>
      <c r="Q85" s="17">
        <f t="shared" si="16"/>
        <v>152</v>
      </c>
      <c r="R85" s="17"/>
    </row>
    <row r="86" spans="1:18">
      <c r="A86" s="8" t="s">
        <v>128</v>
      </c>
      <c r="B86" s="15">
        <f>'[1]09'!B88</f>
        <v>125</v>
      </c>
      <c r="C86" s="16">
        <f>'[1]09'!C88</f>
        <v>0</v>
      </c>
      <c r="D86" s="16">
        <f>'[1]09'!D88</f>
        <v>205</v>
      </c>
      <c r="E86" s="16">
        <f>'[1]09'!E88</f>
        <v>0</v>
      </c>
      <c r="F86" s="15">
        <f t="shared" si="17"/>
        <v>330</v>
      </c>
      <c r="G86" s="15">
        <f>'[1]09'!H88</f>
        <v>125</v>
      </c>
      <c r="H86" s="16">
        <f>'[1]09'!I88</f>
        <v>0</v>
      </c>
      <c r="I86" s="16">
        <f>'[1]09'!J88</f>
        <v>27</v>
      </c>
      <c r="J86" s="16">
        <f>'[1]09'!K88</f>
        <v>0</v>
      </c>
      <c r="K86" s="15">
        <f t="shared" si="15"/>
        <v>152</v>
      </c>
      <c r="L86" s="18">
        <f>frq!C86</f>
        <v>1</v>
      </c>
      <c r="M86" s="16">
        <f t="shared" si="11"/>
        <v>125</v>
      </c>
      <c r="N86" s="16">
        <f t="shared" si="12"/>
        <v>0</v>
      </c>
      <c r="O86" s="16">
        <f t="shared" si="13"/>
        <v>27</v>
      </c>
      <c r="P86" s="16">
        <f t="shared" si="14"/>
        <v>0</v>
      </c>
      <c r="Q86" s="17">
        <f t="shared" si="16"/>
        <v>152</v>
      </c>
      <c r="R86" s="17"/>
    </row>
    <row r="87" spans="1:18">
      <c r="A87" s="8" t="s">
        <v>129</v>
      </c>
      <c r="B87" s="15">
        <f>'[1]09'!B89</f>
        <v>125</v>
      </c>
      <c r="C87" s="16">
        <f>'[1]09'!C89</f>
        <v>0</v>
      </c>
      <c r="D87" s="16">
        <f>'[1]09'!D89</f>
        <v>205</v>
      </c>
      <c r="E87" s="16">
        <f>'[1]09'!E89</f>
        <v>0</v>
      </c>
      <c r="F87" s="15">
        <f t="shared" si="17"/>
        <v>330</v>
      </c>
      <c r="G87" s="15">
        <f>'[1]09'!H89</f>
        <v>125</v>
      </c>
      <c r="H87" s="16">
        <f>'[1]09'!I89</f>
        <v>0</v>
      </c>
      <c r="I87" s="16">
        <f>'[1]09'!J89</f>
        <v>27</v>
      </c>
      <c r="J87" s="16">
        <f>'[1]09'!K89</f>
        <v>0</v>
      </c>
      <c r="K87" s="15">
        <f t="shared" si="15"/>
        <v>152</v>
      </c>
      <c r="L87" s="18">
        <f>frq!C87</f>
        <v>1</v>
      </c>
      <c r="M87" s="16">
        <f t="shared" si="11"/>
        <v>125</v>
      </c>
      <c r="N87" s="16">
        <f t="shared" si="12"/>
        <v>0</v>
      </c>
      <c r="O87" s="16">
        <f t="shared" si="13"/>
        <v>27</v>
      </c>
      <c r="P87" s="16">
        <f t="shared" si="14"/>
        <v>0</v>
      </c>
      <c r="Q87" s="17">
        <f t="shared" si="16"/>
        <v>152</v>
      </c>
      <c r="R87" s="17"/>
    </row>
    <row r="88" spans="1:18">
      <c r="A88" s="8" t="s">
        <v>130</v>
      </c>
      <c r="B88" s="15">
        <f>'[1]09'!B90</f>
        <v>125</v>
      </c>
      <c r="C88" s="16">
        <f>'[1]09'!C90</f>
        <v>0</v>
      </c>
      <c r="D88" s="16">
        <f>'[1]09'!D90</f>
        <v>205</v>
      </c>
      <c r="E88" s="16">
        <f>'[1]09'!E90</f>
        <v>0</v>
      </c>
      <c r="F88" s="15">
        <f t="shared" si="17"/>
        <v>330</v>
      </c>
      <c r="G88" s="15">
        <f>'[1]09'!H90</f>
        <v>125</v>
      </c>
      <c r="H88" s="16">
        <f>'[1]09'!I90</f>
        <v>0</v>
      </c>
      <c r="I88" s="16">
        <f>'[1]09'!J90</f>
        <v>27</v>
      </c>
      <c r="J88" s="16">
        <f>'[1]09'!K90</f>
        <v>0</v>
      </c>
      <c r="K88" s="15">
        <f t="shared" si="15"/>
        <v>152</v>
      </c>
      <c r="L88" s="18">
        <f>frq!C88</f>
        <v>1</v>
      </c>
      <c r="M88" s="16">
        <f t="shared" si="11"/>
        <v>125</v>
      </c>
      <c r="N88" s="16">
        <f t="shared" si="12"/>
        <v>0</v>
      </c>
      <c r="O88" s="16">
        <f t="shared" si="13"/>
        <v>27</v>
      </c>
      <c r="P88" s="16">
        <f t="shared" si="14"/>
        <v>0</v>
      </c>
      <c r="Q88" s="17">
        <f t="shared" si="16"/>
        <v>152</v>
      </c>
      <c r="R88" s="17"/>
    </row>
    <row r="89" spans="1:18">
      <c r="A89" s="8" t="s">
        <v>131</v>
      </c>
      <c r="B89" s="15">
        <f>'[1]09'!B91</f>
        <v>125</v>
      </c>
      <c r="C89" s="16">
        <f>'[1]09'!C91</f>
        <v>0</v>
      </c>
      <c r="D89" s="16">
        <f>'[1]09'!D91</f>
        <v>205</v>
      </c>
      <c r="E89" s="16">
        <f>'[1]09'!E91</f>
        <v>0</v>
      </c>
      <c r="F89" s="15">
        <f t="shared" si="17"/>
        <v>330</v>
      </c>
      <c r="G89" s="15">
        <f>'[1]09'!H91</f>
        <v>125</v>
      </c>
      <c r="H89" s="16">
        <f>'[1]09'!I91</f>
        <v>0</v>
      </c>
      <c r="I89" s="16">
        <f>'[1]09'!J91</f>
        <v>27</v>
      </c>
      <c r="J89" s="16">
        <f>'[1]09'!K91</f>
        <v>0</v>
      </c>
      <c r="K89" s="15">
        <f t="shared" si="15"/>
        <v>152</v>
      </c>
      <c r="L89" s="18">
        <f>frq!C89</f>
        <v>1</v>
      </c>
      <c r="M89" s="16">
        <f t="shared" si="11"/>
        <v>125</v>
      </c>
      <c r="N89" s="16">
        <f t="shared" si="12"/>
        <v>0</v>
      </c>
      <c r="O89" s="16">
        <f t="shared" si="13"/>
        <v>27</v>
      </c>
      <c r="P89" s="16">
        <f t="shared" si="14"/>
        <v>0</v>
      </c>
      <c r="Q89" s="17">
        <f t="shared" si="16"/>
        <v>152</v>
      </c>
      <c r="R89" s="17"/>
    </row>
    <row r="90" spans="1:18">
      <c r="A90" s="8" t="s">
        <v>132</v>
      </c>
      <c r="B90" s="15">
        <f>'[1]09'!B92</f>
        <v>125</v>
      </c>
      <c r="C90" s="16">
        <f>'[1]09'!C92</f>
        <v>0</v>
      </c>
      <c r="D90" s="16">
        <f>'[1]09'!D92</f>
        <v>205</v>
      </c>
      <c r="E90" s="16">
        <f>'[1]09'!E92</f>
        <v>0</v>
      </c>
      <c r="F90" s="15">
        <f t="shared" si="17"/>
        <v>330</v>
      </c>
      <c r="G90" s="15">
        <f>'[1]09'!H92</f>
        <v>125</v>
      </c>
      <c r="H90" s="16">
        <f>'[1]09'!I92</f>
        <v>0</v>
      </c>
      <c r="I90" s="16">
        <f>'[1]09'!J92</f>
        <v>27</v>
      </c>
      <c r="J90" s="16">
        <f>'[1]09'!K92</f>
        <v>0</v>
      </c>
      <c r="K90" s="15">
        <f t="shared" si="15"/>
        <v>152</v>
      </c>
      <c r="L90" s="18">
        <f>frq!C90</f>
        <v>1</v>
      </c>
      <c r="M90" s="16">
        <f t="shared" si="11"/>
        <v>125</v>
      </c>
      <c r="N90" s="16">
        <f t="shared" si="12"/>
        <v>0</v>
      </c>
      <c r="O90" s="16">
        <f t="shared" si="13"/>
        <v>27</v>
      </c>
      <c r="P90" s="16">
        <f t="shared" si="14"/>
        <v>0</v>
      </c>
      <c r="Q90" s="17">
        <f t="shared" si="16"/>
        <v>152</v>
      </c>
      <c r="R90" s="17"/>
    </row>
    <row r="91" spans="1:18">
      <c r="A91" s="8" t="s">
        <v>133</v>
      </c>
      <c r="B91" s="15">
        <f>'[1]09'!B93</f>
        <v>125</v>
      </c>
      <c r="C91" s="16">
        <f>'[1]09'!C93</f>
        <v>0</v>
      </c>
      <c r="D91" s="16">
        <f>'[1]09'!D93</f>
        <v>205</v>
      </c>
      <c r="E91" s="16">
        <f>'[1]09'!E93</f>
        <v>0</v>
      </c>
      <c r="F91" s="15">
        <f t="shared" si="17"/>
        <v>330</v>
      </c>
      <c r="G91" s="15">
        <f>'[1]09'!H93</f>
        <v>125</v>
      </c>
      <c r="H91" s="16">
        <f>'[1]09'!I93</f>
        <v>0</v>
      </c>
      <c r="I91" s="16">
        <f>'[1]09'!J93</f>
        <v>27</v>
      </c>
      <c r="J91" s="16">
        <f>'[1]09'!K93</f>
        <v>0</v>
      </c>
      <c r="K91" s="15">
        <f t="shared" si="15"/>
        <v>152</v>
      </c>
      <c r="L91" s="18">
        <f>frq!C91</f>
        <v>1</v>
      </c>
      <c r="M91" s="16">
        <f t="shared" si="11"/>
        <v>125</v>
      </c>
      <c r="N91" s="16">
        <f t="shared" si="12"/>
        <v>0</v>
      </c>
      <c r="O91" s="16">
        <f t="shared" si="13"/>
        <v>27</v>
      </c>
      <c r="P91" s="16">
        <f t="shared" si="14"/>
        <v>0</v>
      </c>
      <c r="Q91" s="17">
        <f t="shared" si="16"/>
        <v>152</v>
      </c>
      <c r="R91" s="17"/>
    </row>
    <row r="92" spans="1:18">
      <c r="A92" s="8" t="s">
        <v>134</v>
      </c>
      <c r="B92" s="15">
        <f>'[1]09'!B94</f>
        <v>125</v>
      </c>
      <c r="C92" s="16">
        <f>'[1]09'!C94</f>
        <v>0</v>
      </c>
      <c r="D92" s="16">
        <f>'[1]09'!D94</f>
        <v>205</v>
      </c>
      <c r="E92" s="16">
        <f>'[1]09'!E94</f>
        <v>0</v>
      </c>
      <c r="F92" s="15">
        <f t="shared" si="17"/>
        <v>330</v>
      </c>
      <c r="G92" s="15">
        <f>'[1]09'!H94</f>
        <v>125</v>
      </c>
      <c r="H92" s="16">
        <f>'[1]09'!I94</f>
        <v>0</v>
      </c>
      <c r="I92" s="16">
        <f>'[1]09'!J94</f>
        <v>27</v>
      </c>
      <c r="J92" s="16">
        <f>'[1]09'!K94</f>
        <v>0</v>
      </c>
      <c r="K92" s="15">
        <f t="shared" si="15"/>
        <v>152</v>
      </c>
      <c r="L92" s="18">
        <f>frq!C92</f>
        <v>1</v>
      </c>
      <c r="M92" s="16">
        <f t="shared" si="11"/>
        <v>125</v>
      </c>
      <c r="N92" s="16">
        <f t="shared" si="12"/>
        <v>0</v>
      </c>
      <c r="O92" s="16">
        <f t="shared" si="13"/>
        <v>27</v>
      </c>
      <c r="P92" s="16">
        <f t="shared" si="14"/>
        <v>0</v>
      </c>
      <c r="Q92" s="17">
        <f t="shared" si="16"/>
        <v>152</v>
      </c>
      <c r="R92" s="17"/>
    </row>
    <row r="93" spans="1:18">
      <c r="A93" s="8" t="s">
        <v>135</v>
      </c>
      <c r="B93" s="15">
        <f>'[1]09'!B95</f>
        <v>125</v>
      </c>
      <c r="C93" s="16">
        <f>'[1]09'!C95</f>
        <v>0</v>
      </c>
      <c r="D93" s="16">
        <f>'[1]09'!D95</f>
        <v>205</v>
      </c>
      <c r="E93" s="16">
        <f>'[1]09'!E95</f>
        <v>0</v>
      </c>
      <c r="F93" s="15">
        <f t="shared" si="17"/>
        <v>330</v>
      </c>
      <c r="G93" s="15">
        <f>'[1]09'!H95</f>
        <v>125</v>
      </c>
      <c r="H93" s="16">
        <f>'[1]09'!I95</f>
        <v>0</v>
      </c>
      <c r="I93" s="16">
        <f>'[1]09'!J95</f>
        <v>27</v>
      </c>
      <c r="J93" s="16">
        <f>'[1]09'!K95</f>
        <v>0</v>
      </c>
      <c r="K93" s="15">
        <f t="shared" si="15"/>
        <v>152</v>
      </c>
      <c r="L93" s="18">
        <f>frq!C93</f>
        <v>1</v>
      </c>
      <c r="M93" s="16">
        <f t="shared" si="11"/>
        <v>125</v>
      </c>
      <c r="N93" s="16">
        <f t="shared" si="12"/>
        <v>0</v>
      </c>
      <c r="O93" s="16">
        <f t="shared" si="13"/>
        <v>27</v>
      </c>
      <c r="P93" s="16">
        <f t="shared" si="14"/>
        <v>0</v>
      </c>
      <c r="Q93" s="17">
        <f t="shared" si="16"/>
        <v>152</v>
      </c>
      <c r="R93" s="17"/>
    </row>
    <row r="94" spans="1:18">
      <c r="A94" s="8" t="s">
        <v>136</v>
      </c>
      <c r="B94" s="15">
        <f>'[1]09'!B96</f>
        <v>125</v>
      </c>
      <c r="C94" s="16">
        <f>'[1]09'!C96</f>
        <v>0</v>
      </c>
      <c r="D94" s="16">
        <f>'[1]09'!D96</f>
        <v>205</v>
      </c>
      <c r="E94" s="16">
        <f>'[1]09'!E96</f>
        <v>0</v>
      </c>
      <c r="F94" s="15">
        <f t="shared" si="17"/>
        <v>330</v>
      </c>
      <c r="G94" s="15">
        <f>'[1]09'!H96</f>
        <v>125</v>
      </c>
      <c r="H94" s="16">
        <f>'[1]09'!I96</f>
        <v>0</v>
      </c>
      <c r="I94" s="16">
        <f>'[1]09'!J96</f>
        <v>27</v>
      </c>
      <c r="J94" s="16">
        <f>'[1]09'!K96</f>
        <v>0</v>
      </c>
      <c r="K94" s="15">
        <f t="shared" si="15"/>
        <v>152</v>
      </c>
      <c r="L94" s="18">
        <f>frq!C94</f>
        <v>1</v>
      </c>
      <c r="M94" s="16">
        <f t="shared" si="11"/>
        <v>125</v>
      </c>
      <c r="N94" s="16">
        <f t="shared" si="12"/>
        <v>0</v>
      </c>
      <c r="O94" s="16">
        <f t="shared" si="13"/>
        <v>27</v>
      </c>
      <c r="P94" s="16">
        <f t="shared" si="14"/>
        <v>0</v>
      </c>
      <c r="Q94" s="17">
        <f t="shared" si="16"/>
        <v>152</v>
      </c>
      <c r="R94" s="17"/>
    </row>
    <row r="95" spans="1:18">
      <c r="A95" s="8" t="s">
        <v>137</v>
      </c>
      <c r="B95" s="15">
        <f>'[1]09'!B97</f>
        <v>125</v>
      </c>
      <c r="C95" s="16">
        <f>'[1]09'!C97</f>
        <v>0</v>
      </c>
      <c r="D95" s="16">
        <f>'[1]09'!D97</f>
        <v>205</v>
      </c>
      <c r="E95" s="16">
        <f>'[1]09'!E97</f>
        <v>0</v>
      </c>
      <c r="F95" s="15">
        <f t="shared" si="17"/>
        <v>330</v>
      </c>
      <c r="G95" s="15">
        <f>'[1]09'!H97</f>
        <v>125</v>
      </c>
      <c r="H95" s="16">
        <f>'[1]09'!I97</f>
        <v>0</v>
      </c>
      <c r="I95" s="16">
        <f>'[1]09'!J97</f>
        <v>27</v>
      </c>
      <c r="J95" s="16">
        <f>'[1]09'!K97</f>
        <v>0</v>
      </c>
      <c r="K95" s="15">
        <f t="shared" si="15"/>
        <v>152</v>
      </c>
      <c r="L95" s="18">
        <f>frq!C95</f>
        <v>1</v>
      </c>
      <c r="M95" s="16">
        <f t="shared" si="11"/>
        <v>125</v>
      </c>
      <c r="N95" s="16">
        <f t="shared" si="12"/>
        <v>0</v>
      </c>
      <c r="O95" s="16">
        <f t="shared" si="13"/>
        <v>27</v>
      </c>
      <c r="P95" s="16">
        <f t="shared" si="14"/>
        <v>0</v>
      </c>
      <c r="Q95" s="17">
        <f t="shared" si="16"/>
        <v>152</v>
      </c>
      <c r="R95" s="17"/>
    </row>
    <row r="96" spans="1:18">
      <c r="A96" s="8" t="s">
        <v>138</v>
      </c>
      <c r="B96" s="15">
        <f>'[1]09'!B98</f>
        <v>125</v>
      </c>
      <c r="C96" s="16">
        <f>'[1]09'!C98</f>
        <v>0</v>
      </c>
      <c r="D96" s="16">
        <f>'[1]09'!D98</f>
        <v>205</v>
      </c>
      <c r="E96" s="16">
        <f>'[1]09'!E98</f>
        <v>0</v>
      </c>
      <c r="F96" s="15">
        <f t="shared" si="17"/>
        <v>330</v>
      </c>
      <c r="G96" s="15">
        <f>'[1]09'!H98</f>
        <v>125</v>
      </c>
      <c r="H96" s="16">
        <f>'[1]09'!I98</f>
        <v>0</v>
      </c>
      <c r="I96" s="16">
        <f>'[1]09'!J98</f>
        <v>27</v>
      </c>
      <c r="J96" s="16">
        <f>'[1]09'!K98</f>
        <v>0</v>
      </c>
      <c r="K96" s="15">
        <f t="shared" si="15"/>
        <v>152</v>
      </c>
      <c r="L96" s="18">
        <f>frq!C96</f>
        <v>1</v>
      </c>
      <c r="M96" s="16">
        <f t="shared" si="11"/>
        <v>125</v>
      </c>
      <c r="N96" s="16">
        <f t="shared" si="12"/>
        <v>0</v>
      </c>
      <c r="O96" s="16">
        <f t="shared" si="13"/>
        <v>27</v>
      </c>
      <c r="P96" s="16">
        <f t="shared" si="14"/>
        <v>0</v>
      </c>
      <c r="Q96" s="17">
        <f t="shared" si="16"/>
        <v>152</v>
      </c>
      <c r="R96" s="17"/>
    </row>
    <row r="97" spans="1:18">
      <c r="A97" s="8" t="s">
        <v>139</v>
      </c>
      <c r="B97" s="15">
        <f>'[1]09'!B99</f>
        <v>125</v>
      </c>
      <c r="C97" s="16">
        <f>'[1]09'!C99</f>
        <v>0</v>
      </c>
      <c r="D97" s="16">
        <f>'[1]09'!D99</f>
        <v>205</v>
      </c>
      <c r="E97" s="16">
        <f>'[1]09'!E99</f>
        <v>0</v>
      </c>
      <c r="F97" s="15">
        <f t="shared" si="17"/>
        <v>330</v>
      </c>
      <c r="G97" s="15">
        <f>'[1]09'!H99</f>
        <v>125</v>
      </c>
      <c r="H97" s="16">
        <f>'[1]09'!I99</f>
        <v>0</v>
      </c>
      <c r="I97" s="16">
        <f>'[1]09'!J99</f>
        <v>27</v>
      </c>
      <c r="J97" s="16">
        <f>'[1]09'!K99</f>
        <v>0</v>
      </c>
      <c r="K97" s="15">
        <f t="shared" si="15"/>
        <v>152</v>
      </c>
      <c r="L97" s="18">
        <f>frq!C97</f>
        <v>1</v>
      </c>
      <c r="M97" s="16">
        <f t="shared" si="11"/>
        <v>125</v>
      </c>
      <c r="N97" s="16">
        <f t="shared" si="12"/>
        <v>0</v>
      </c>
      <c r="O97" s="16">
        <f t="shared" si="13"/>
        <v>27</v>
      </c>
      <c r="P97" s="16">
        <f t="shared" si="14"/>
        <v>0</v>
      </c>
      <c r="Q97" s="17">
        <f t="shared" si="16"/>
        <v>152</v>
      </c>
      <c r="R97" s="17"/>
    </row>
    <row r="98" spans="1:18">
      <c r="A98" s="8" t="s">
        <v>140</v>
      </c>
      <c r="B98" s="15">
        <f>'[1]09'!B100</f>
        <v>125</v>
      </c>
      <c r="C98" s="16">
        <f>'[1]09'!C100</f>
        <v>0</v>
      </c>
      <c r="D98" s="16">
        <f>'[1]09'!D100</f>
        <v>205</v>
      </c>
      <c r="E98" s="16">
        <f>'[1]09'!E100</f>
        <v>0</v>
      </c>
      <c r="F98" s="15">
        <f t="shared" si="17"/>
        <v>330</v>
      </c>
      <c r="G98" s="15">
        <f>'[1]09'!H100</f>
        <v>125</v>
      </c>
      <c r="H98" s="16">
        <f>'[1]09'!I100</f>
        <v>0</v>
      </c>
      <c r="I98" s="16">
        <f>'[1]09'!J100</f>
        <v>27</v>
      </c>
      <c r="J98" s="16">
        <f>'[1]09'!K100</f>
        <v>0</v>
      </c>
      <c r="K98" s="15">
        <f t="shared" si="15"/>
        <v>152</v>
      </c>
      <c r="L98" s="18">
        <f>frq!C98</f>
        <v>1</v>
      </c>
      <c r="M98" s="16">
        <f t="shared" si="11"/>
        <v>125</v>
      </c>
      <c r="N98" s="16">
        <f t="shared" si="12"/>
        <v>0</v>
      </c>
      <c r="O98" s="16">
        <f t="shared" si="13"/>
        <v>27</v>
      </c>
      <c r="P98" s="16">
        <f t="shared" si="14"/>
        <v>0</v>
      </c>
      <c r="Q98" s="17">
        <f t="shared" si="16"/>
        <v>152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3</v>
      </c>
      <c r="H99" s="15">
        <f t="shared" si="18"/>
        <v>0</v>
      </c>
      <c r="I99" s="15">
        <f t="shared" si="18"/>
        <v>0.61650000000000005</v>
      </c>
      <c r="J99" s="15">
        <f t="shared" si="18"/>
        <v>0</v>
      </c>
      <c r="K99" s="15">
        <f t="shared" si="18"/>
        <v>3.6164999999999998</v>
      </c>
      <c r="L99" s="15">
        <f t="shared" si="18"/>
        <v>2.4E-2</v>
      </c>
      <c r="M99" s="15">
        <f t="shared" si="18"/>
        <v>3</v>
      </c>
      <c r="N99" s="15">
        <f t="shared" si="18"/>
        <v>0</v>
      </c>
      <c r="O99" s="15">
        <f t="shared" si="18"/>
        <v>0.61650000000000005</v>
      </c>
      <c r="P99" s="15">
        <f t="shared" si="18"/>
        <v>0</v>
      </c>
      <c r="Q99" s="15">
        <f t="shared" si="18"/>
        <v>3.6164999999999998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45574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'[2]09'!B5</f>
        <v>80</v>
      </c>
      <c r="C3" s="201">
        <f>'[2]09'!C5</f>
        <v>0</v>
      </c>
      <c r="D3" s="201">
        <f>'[2]09'!D5</f>
        <v>0</v>
      </c>
      <c r="E3" s="201">
        <f>'[2]09'!E5</f>
        <v>0</v>
      </c>
      <c r="F3" s="15">
        <f>SUM(B3:E3)</f>
        <v>80</v>
      </c>
      <c r="G3" s="200">
        <f>'[2]09'!H5</f>
        <v>35</v>
      </c>
      <c r="H3" s="201">
        <f>'[2]09'!I5</f>
        <v>0</v>
      </c>
      <c r="I3" s="201">
        <f>'[2]09'!J5</f>
        <v>0</v>
      </c>
      <c r="J3" s="201">
        <f>'[2]09'!K5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/>
    </row>
    <row r="4" spans="1:19">
      <c r="A4" s="8" t="s">
        <v>46</v>
      </c>
      <c r="B4" s="200">
        <f>'[2]09'!B6</f>
        <v>80</v>
      </c>
      <c r="C4" s="201">
        <f>'[2]09'!C6</f>
        <v>0</v>
      </c>
      <c r="D4" s="201">
        <f>'[2]09'!D6</f>
        <v>0</v>
      </c>
      <c r="E4" s="201">
        <f>'[2]09'!E6</f>
        <v>0</v>
      </c>
      <c r="F4" s="15">
        <f>SUM(B4:E4)</f>
        <v>80</v>
      </c>
      <c r="G4" s="200">
        <f>'[2]09'!H6</f>
        <v>35</v>
      </c>
      <c r="H4" s="201">
        <f>'[2]09'!I6</f>
        <v>0</v>
      </c>
      <c r="I4" s="201">
        <f>'[2]09'!J6</f>
        <v>0</v>
      </c>
      <c r="J4" s="201">
        <f>'[2]09'!K6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/>
    </row>
    <row r="5" spans="1:19">
      <c r="A5" s="8" t="s">
        <v>47</v>
      </c>
      <c r="B5" s="200">
        <f>'[2]09'!B7</f>
        <v>80</v>
      </c>
      <c r="C5" s="201">
        <f>'[2]09'!C7</f>
        <v>0</v>
      </c>
      <c r="D5" s="201">
        <f>'[2]09'!D7</f>
        <v>0</v>
      </c>
      <c r="E5" s="201">
        <f>'[2]09'!E7</f>
        <v>0</v>
      </c>
      <c r="F5" s="15">
        <f t="shared" ref="F5:F68" si="6">SUM(B5:E5)</f>
        <v>80</v>
      </c>
      <c r="G5" s="200">
        <f>'[2]09'!H7</f>
        <v>35</v>
      </c>
      <c r="H5" s="201">
        <f>'[2]09'!I7</f>
        <v>0</v>
      </c>
      <c r="I5" s="201">
        <f>'[2]09'!J7</f>
        <v>0</v>
      </c>
      <c r="J5" s="201">
        <f>'[2]09'!K7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/>
    </row>
    <row r="6" spans="1:19">
      <c r="A6" s="8" t="s">
        <v>48</v>
      </c>
      <c r="B6" s="200">
        <f>'[2]09'!B8</f>
        <v>80</v>
      </c>
      <c r="C6" s="201">
        <f>'[2]09'!C8</f>
        <v>0</v>
      </c>
      <c r="D6" s="201">
        <f>'[2]09'!D8</f>
        <v>0</v>
      </c>
      <c r="E6" s="201">
        <f>'[2]09'!E8</f>
        <v>0</v>
      </c>
      <c r="F6" s="15">
        <f t="shared" si="6"/>
        <v>80</v>
      </c>
      <c r="G6" s="200">
        <f>'[2]09'!H8</f>
        <v>35</v>
      </c>
      <c r="H6" s="201">
        <f>'[2]09'!I8</f>
        <v>0</v>
      </c>
      <c r="I6" s="201">
        <f>'[2]09'!J8</f>
        <v>0</v>
      </c>
      <c r="J6" s="201">
        <f>'[2]09'!K8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/>
    </row>
    <row r="7" spans="1:19">
      <c r="A7" s="8" t="s">
        <v>49</v>
      </c>
      <c r="B7" s="200">
        <f>'[2]09'!B9</f>
        <v>80</v>
      </c>
      <c r="C7" s="201">
        <f>'[2]09'!C9</f>
        <v>0</v>
      </c>
      <c r="D7" s="201">
        <f>'[2]09'!D9</f>
        <v>0</v>
      </c>
      <c r="E7" s="201">
        <f>'[2]09'!E9</f>
        <v>0</v>
      </c>
      <c r="F7" s="15">
        <f t="shared" si="6"/>
        <v>80</v>
      </c>
      <c r="G7" s="200">
        <f>'[2]09'!H9</f>
        <v>35</v>
      </c>
      <c r="H7" s="201">
        <f>'[2]09'!I9</f>
        <v>0</v>
      </c>
      <c r="I7" s="201">
        <f>'[2]09'!J9</f>
        <v>0</v>
      </c>
      <c r="J7" s="201">
        <f>'[2]09'!K9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200">
        <f>'[2]09'!B10</f>
        <v>80</v>
      </c>
      <c r="C8" s="201">
        <f>'[2]09'!C10</f>
        <v>0</v>
      </c>
      <c r="D8" s="201">
        <f>'[2]09'!D10</f>
        <v>0</v>
      </c>
      <c r="E8" s="201">
        <f>'[2]09'!E10</f>
        <v>0</v>
      </c>
      <c r="F8" s="15">
        <f t="shared" si="6"/>
        <v>80</v>
      </c>
      <c r="G8" s="200">
        <f>'[2]09'!H10</f>
        <v>35</v>
      </c>
      <c r="H8" s="201">
        <f>'[2]09'!I10</f>
        <v>0</v>
      </c>
      <c r="I8" s="201">
        <f>'[2]09'!J10</f>
        <v>0</v>
      </c>
      <c r="J8" s="201">
        <f>'[2]09'!K10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200">
        <f>'[2]09'!B11</f>
        <v>80</v>
      </c>
      <c r="C9" s="201">
        <f>'[2]09'!C11</f>
        <v>0</v>
      </c>
      <c r="D9" s="201">
        <f>'[2]09'!D11</f>
        <v>0</v>
      </c>
      <c r="E9" s="201">
        <f>'[2]09'!E11</f>
        <v>0</v>
      </c>
      <c r="F9" s="15">
        <f t="shared" si="6"/>
        <v>80</v>
      </c>
      <c r="G9" s="200">
        <f>'[2]09'!H11</f>
        <v>35</v>
      </c>
      <c r="H9" s="201">
        <f>'[2]09'!I11</f>
        <v>0</v>
      </c>
      <c r="I9" s="201">
        <f>'[2]09'!J11</f>
        <v>0</v>
      </c>
      <c r="J9" s="201">
        <f>'[2]09'!K11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200">
        <f>'[2]09'!B12</f>
        <v>80</v>
      </c>
      <c r="C10" s="201">
        <f>'[2]09'!C12</f>
        <v>0</v>
      </c>
      <c r="D10" s="201">
        <f>'[2]09'!D12</f>
        <v>0</v>
      </c>
      <c r="E10" s="201">
        <f>'[2]09'!E12</f>
        <v>0</v>
      </c>
      <c r="F10" s="15">
        <f t="shared" si="6"/>
        <v>80</v>
      </c>
      <c r="G10" s="200">
        <f>'[2]09'!H12</f>
        <v>35</v>
      </c>
      <c r="H10" s="201">
        <f>'[2]09'!I12</f>
        <v>0</v>
      </c>
      <c r="I10" s="201">
        <f>'[2]09'!J12</f>
        <v>0</v>
      </c>
      <c r="J10" s="201">
        <f>'[2]09'!K12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200">
        <f>'[2]09'!B13</f>
        <v>80</v>
      </c>
      <c r="C11" s="201">
        <f>'[2]09'!C13</f>
        <v>0</v>
      </c>
      <c r="D11" s="201">
        <f>'[2]09'!D13</f>
        <v>0</v>
      </c>
      <c r="E11" s="201">
        <f>'[2]09'!E13</f>
        <v>0</v>
      </c>
      <c r="F11" s="15">
        <f t="shared" si="6"/>
        <v>80</v>
      </c>
      <c r="G11" s="200">
        <f>'[2]09'!H13</f>
        <v>36</v>
      </c>
      <c r="H11" s="201">
        <f>'[2]09'!I13</f>
        <v>0</v>
      </c>
      <c r="I11" s="201">
        <f>'[2]09'!J13</f>
        <v>0</v>
      </c>
      <c r="J11" s="201">
        <f>'[2]09'!K13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0">
        <f>'[2]09'!B14</f>
        <v>80</v>
      </c>
      <c r="C12" s="201">
        <f>'[2]09'!C14</f>
        <v>0</v>
      </c>
      <c r="D12" s="201">
        <f>'[2]09'!D14</f>
        <v>0</v>
      </c>
      <c r="E12" s="201">
        <f>'[2]09'!E14</f>
        <v>0</v>
      </c>
      <c r="F12" s="15">
        <f t="shared" si="6"/>
        <v>80</v>
      </c>
      <c r="G12" s="200">
        <f>'[2]09'!H14</f>
        <v>36</v>
      </c>
      <c r="H12" s="201">
        <f>'[2]09'!I14</f>
        <v>0</v>
      </c>
      <c r="I12" s="201">
        <f>'[2]09'!J14</f>
        <v>0</v>
      </c>
      <c r="J12" s="201">
        <f>'[2]09'!K14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0">
        <f>'[2]09'!B15</f>
        <v>80</v>
      </c>
      <c r="C13" s="201">
        <f>'[2]09'!C15</f>
        <v>0</v>
      </c>
      <c r="D13" s="201">
        <f>'[2]09'!D15</f>
        <v>0</v>
      </c>
      <c r="E13" s="201">
        <f>'[2]09'!E15</f>
        <v>0</v>
      </c>
      <c r="F13" s="15">
        <f t="shared" si="6"/>
        <v>80</v>
      </c>
      <c r="G13" s="200">
        <f>'[2]09'!H15</f>
        <v>36</v>
      </c>
      <c r="H13" s="201">
        <f>'[2]09'!I15</f>
        <v>0</v>
      </c>
      <c r="I13" s="201">
        <f>'[2]09'!J15</f>
        <v>0</v>
      </c>
      <c r="J13" s="201">
        <f>'[2]09'!K15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'[2]09'!B16</f>
        <v>80</v>
      </c>
      <c r="C14" s="201">
        <f>'[2]09'!C16</f>
        <v>0</v>
      </c>
      <c r="D14" s="201">
        <f>'[2]09'!D16</f>
        <v>0</v>
      </c>
      <c r="E14" s="201">
        <f>'[2]09'!E16</f>
        <v>0</v>
      </c>
      <c r="F14" s="15">
        <f t="shared" si="6"/>
        <v>80</v>
      </c>
      <c r="G14" s="200">
        <f>'[2]09'!H16</f>
        <v>36</v>
      </c>
      <c r="H14" s="201">
        <f>'[2]09'!I16</f>
        <v>0</v>
      </c>
      <c r="I14" s="201">
        <f>'[2]09'!J16</f>
        <v>0</v>
      </c>
      <c r="J14" s="201">
        <f>'[2]09'!K16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'[2]09'!B17</f>
        <v>80</v>
      </c>
      <c r="C15" s="201">
        <f>'[2]09'!C17</f>
        <v>0</v>
      </c>
      <c r="D15" s="201">
        <f>'[2]09'!D17</f>
        <v>0</v>
      </c>
      <c r="E15" s="201">
        <f>'[2]09'!E17</f>
        <v>0</v>
      </c>
      <c r="F15" s="15">
        <f t="shared" si="6"/>
        <v>80</v>
      </c>
      <c r="G15" s="200">
        <f>'[2]09'!H17</f>
        <v>36</v>
      </c>
      <c r="H15" s="201">
        <f>'[2]09'!I17</f>
        <v>0</v>
      </c>
      <c r="I15" s="201">
        <f>'[2]09'!J17</f>
        <v>0</v>
      </c>
      <c r="J15" s="201">
        <f>'[2]09'!K17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0">
        <f>'[2]09'!B18</f>
        <v>80</v>
      </c>
      <c r="C16" s="201">
        <f>'[2]09'!C18</f>
        <v>0</v>
      </c>
      <c r="D16" s="201">
        <f>'[2]09'!D18</f>
        <v>0</v>
      </c>
      <c r="E16" s="201">
        <f>'[2]09'!E18</f>
        <v>0</v>
      </c>
      <c r="F16" s="15">
        <f t="shared" si="6"/>
        <v>80</v>
      </c>
      <c r="G16" s="200">
        <f>'[2]09'!H18</f>
        <v>36</v>
      </c>
      <c r="H16" s="201">
        <f>'[2]09'!I18</f>
        <v>0</v>
      </c>
      <c r="I16" s="201">
        <f>'[2]09'!J18</f>
        <v>0</v>
      </c>
      <c r="J16" s="201">
        <f>'[2]09'!K18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0">
        <f>'[2]09'!B19</f>
        <v>80</v>
      </c>
      <c r="C17" s="201">
        <f>'[2]09'!C19</f>
        <v>0</v>
      </c>
      <c r="D17" s="201">
        <f>'[2]09'!D19</f>
        <v>0</v>
      </c>
      <c r="E17" s="201">
        <f>'[2]09'!E19</f>
        <v>0</v>
      </c>
      <c r="F17" s="15">
        <f t="shared" si="6"/>
        <v>80</v>
      </c>
      <c r="G17" s="200">
        <f>'[2]09'!H19</f>
        <v>36</v>
      </c>
      <c r="H17" s="201">
        <f>'[2]09'!I19</f>
        <v>0</v>
      </c>
      <c r="I17" s="201">
        <f>'[2]09'!J19</f>
        <v>0</v>
      </c>
      <c r="J17" s="201">
        <f>'[2]09'!K19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'[2]09'!B20</f>
        <v>80</v>
      </c>
      <c r="C18" s="201">
        <f>'[2]09'!C20</f>
        <v>0</v>
      </c>
      <c r="D18" s="201">
        <f>'[2]09'!D20</f>
        <v>0</v>
      </c>
      <c r="E18" s="201">
        <f>'[2]09'!E20</f>
        <v>0</v>
      </c>
      <c r="F18" s="15">
        <f t="shared" si="6"/>
        <v>80</v>
      </c>
      <c r="G18" s="200">
        <f>'[2]09'!H20</f>
        <v>36</v>
      </c>
      <c r="H18" s="201">
        <f>'[2]09'!I20</f>
        <v>0</v>
      </c>
      <c r="I18" s="201">
        <f>'[2]09'!J20</f>
        <v>0</v>
      </c>
      <c r="J18" s="201">
        <f>'[2]09'!K20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'[2]09'!B21</f>
        <v>80</v>
      </c>
      <c r="C19" s="201">
        <f>'[2]09'!C21</f>
        <v>0</v>
      </c>
      <c r="D19" s="201">
        <f>'[2]09'!D21</f>
        <v>0</v>
      </c>
      <c r="E19" s="201">
        <f>'[2]09'!E21</f>
        <v>0</v>
      </c>
      <c r="F19" s="15">
        <f t="shared" si="6"/>
        <v>80</v>
      </c>
      <c r="G19" s="200">
        <f>'[2]09'!H21</f>
        <v>36</v>
      </c>
      <c r="H19" s="201">
        <f>'[2]09'!I21</f>
        <v>0</v>
      </c>
      <c r="I19" s="201">
        <f>'[2]09'!J21</f>
        <v>0</v>
      </c>
      <c r="J19" s="201">
        <f>'[2]09'!K21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'[2]09'!B22</f>
        <v>80</v>
      </c>
      <c r="C20" s="201">
        <f>'[2]09'!C22</f>
        <v>0</v>
      </c>
      <c r="D20" s="201">
        <f>'[2]09'!D22</f>
        <v>0</v>
      </c>
      <c r="E20" s="201">
        <f>'[2]09'!E22</f>
        <v>0</v>
      </c>
      <c r="F20" s="15">
        <f t="shared" si="6"/>
        <v>80</v>
      </c>
      <c r="G20" s="200">
        <f>'[2]09'!H22</f>
        <v>36</v>
      </c>
      <c r="H20" s="201">
        <f>'[2]09'!I22</f>
        <v>0</v>
      </c>
      <c r="I20" s="201">
        <f>'[2]09'!J22</f>
        <v>0</v>
      </c>
      <c r="J20" s="201">
        <f>'[2]09'!K22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200">
        <f>'[2]09'!B23</f>
        <v>80</v>
      </c>
      <c r="C21" s="201">
        <f>'[2]09'!C23</f>
        <v>0</v>
      </c>
      <c r="D21" s="201">
        <f>'[2]09'!D23</f>
        <v>0</v>
      </c>
      <c r="E21" s="201">
        <f>'[2]09'!E23</f>
        <v>0</v>
      </c>
      <c r="F21" s="15">
        <f t="shared" si="6"/>
        <v>80</v>
      </c>
      <c r="G21" s="200">
        <f>'[2]09'!H23</f>
        <v>36</v>
      </c>
      <c r="H21" s="201">
        <f>'[2]09'!I23</f>
        <v>0</v>
      </c>
      <c r="I21" s="201">
        <f>'[2]09'!J23</f>
        <v>0</v>
      </c>
      <c r="J21" s="201">
        <f>'[2]09'!K23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200">
        <f>'[2]09'!B24</f>
        <v>80</v>
      </c>
      <c r="C22" s="201">
        <f>'[2]09'!C24</f>
        <v>0</v>
      </c>
      <c r="D22" s="201">
        <f>'[2]09'!D24</f>
        <v>0</v>
      </c>
      <c r="E22" s="201">
        <f>'[2]09'!E24</f>
        <v>0</v>
      </c>
      <c r="F22" s="15">
        <f t="shared" si="6"/>
        <v>80</v>
      </c>
      <c r="G22" s="200">
        <f>'[2]09'!H24</f>
        <v>36</v>
      </c>
      <c r="H22" s="201">
        <f>'[2]09'!I24</f>
        <v>0</v>
      </c>
      <c r="I22" s="201">
        <f>'[2]09'!J24</f>
        <v>0</v>
      </c>
      <c r="J22" s="201">
        <f>'[2]09'!K24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200">
        <f>'[2]09'!B25</f>
        <v>80</v>
      </c>
      <c r="C23" s="201">
        <f>'[2]09'!C25</f>
        <v>0</v>
      </c>
      <c r="D23" s="201">
        <f>'[2]09'!D25</f>
        <v>0</v>
      </c>
      <c r="E23" s="201">
        <f>'[2]09'!E25</f>
        <v>0</v>
      </c>
      <c r="F23" s="15">
        <f t="shared" si="6"/>
        <v>80</v>
      </c>
      <c r="G23" s="200">
        <f>'[2]09'!H25</f>
        <v>36</v>
      </c>
      <c r="H23" s="201">
        <f>'[2]09'!I25</f>
        <v>0</v>
      </c>
      <c r="I23" s="201">
        <f>'[2]09'!J25</f>
        <v>0</v>
      </c>
      <c r="J23" s="201">
        <f>'[2]09'!K25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  <c r="S23" s="18"/>
    </row>
    <row r="24" spans="1:19">
      <c r="A24" s="8" t="s">
        <v>66</v>
      </c>
      <c r="B24" s="200">
        <f>'[2]09'!B26</f>
        <v>80</v>
      </c>
      <c r="C24" s="201">
        <f>'[2]09'!C26</f>
        <v>0</v>
      </c>
      <c r="D24" s="201">
        <f>'[2]09'!D26</f>
        <v>0</v>
      </c>
      <c r="E24" s="201">
        <f>'[2]09'!E26</f>
        <v>0</v>
      </c>
      <c r="F24" s="15">
        <f t="shared" si="6"/>
        <v>80</v>
      </c>
      <c r="G24" s="200">
        <f>'[2]09'!H26</f>
        <v>36</v>
      </c>
      <c r="H24" s="201">
        <f>'[2]09'!I26</f>
        <v>0</v>
      </c>
      <c r="I24" s="201">
        <f>'[2]09'!J26</f>
        <v>0</v>
      </c>
      <c r="J24" s="201">
        <f>'[2]09'!K26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  <c r="S24" s="18"/>
    </row>
    <row r="25" spans="1:19">
      <c r="A25" s="8" t="s">
        <v>67</v>
      </c>
      <c r="B25" s="200">
        <f>'[2]09'!B27</f>
        <v>80</v>
      </c>
      <c r="C25" s="201">
        <f>'[2]09'!C27</f>
        <v>0</v>
      </c>
      <c r="D25" s="201">
        <f>'[2]09'!D27</f>
        <v>0</v>
      </c>
      <c r="E25" s="201">
        <f>'[2]09'!E27</f>
        <v>0</v>
      </c>
      <c r="F25" s="15">
        <f t="shared" si="6"/>
        <v>80</v>
      </c>
      <c r="G25" s="200">
        <f>'[2]09'!H27</f>
        <v>36</v>
      </c>
      <c r="H25" s="201">
        <f>'[2]09'!I27</f>
        <v>0</v>
      </c>
      <c r="I25" s="201">
        <f>'[2]09'!J27</f>
        <v>0</v>
      </c>
      <c r="J25" s="201">
        <f>'[2]09'!K27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  <c r="S25" s="18"/>
    </row>
    <row r="26" spans="1:19">
      <c r="A26" s="8" t="s">
        <v>68</v>
      </c>
      <c r="B26" s="200">
        <f>'[2]09'!B28</f>
        <v>80</v>
      </c>
      <c r="C26" s="201">
        <f>'[2]09'!C28</f>
        <v>0</v>
      </c>
      <c r="D26" s="201">
        <f>'[2]09'!D28</f>
        <v>0</v>
      </c>
      <c r="E26" s="201">
        <f>'[2]09'!E28</f>
        <v>0</v>
      </c>
      <c r="F26" s="15">
        <f t="shared" si="6"/>
        <v>80</v>
      </c>
      <c r="G26" s="200">
        <f>'[2]09'!H28</f>
        <v>36</v>
      </c>
      <c r="H26" s="201">
        <f>'[2]09'!I28</f>
        <v>0</v>
      </c>
      <c r="I26" s="201">
        <f>'[2]09'!J28</f>
        <v>0</v>
      </c>
      <c r="J26" s="201">
        <f>'[2]09'!K28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  <c r="S26" s="18"/>
    </row>
    <row r="27" spans="1:19">
      <c r="A27" s="8" t="s">
        <v>69</v>
      </c>
      <c r="B27" s="200">
        <f>'[2]09'!B29</f>
        <v>80</v>
      </c>
      <c r="C27" s="201">
        <f>'[2]09'!C29</f>
        <v>0</v>
      </c>
      <c r="D27" s="201">
        <f>'[2]09'!D29</f>
        <v>0</v>
      </c>
      <c r="E27" s="201">
        <f>'[2]09'!E29</f>
        <v>0</v>
      </c>
      <c r="F27" s="15">
        <f t="shared" si="6"/>
        <v>80</v>
      </c>
      <c r="G27" s="200">
        <f>'[2]09'!H29</f>
        <v>36</v>
      </c>
      <c r="H27" s="201">
        <f>'[2]09'!I29</f>
        <v>0</v>
      </c>
      <c r="I27" s="201">
        <f>'[2]09'!J29</f>
        <v>0</v>
      </c>
      <c r="J27" s="201">
        <f>'[2]09'!K29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  <c r="S27" s="18"/>
    </row>
    <row r="28" spans="1:19">
      <c r="A28" s="8" t="s">
        <v>70</v>
      </c>
      <c r="B28" s="200">
        <f>'[2]09'!B30</f>
        <v>80</v>
      </c>
      <c r="C28" s="201">
        <f>'[2]09'!C30</f>
        <v>0</v>
      </c>
      <c r="D28" s="201">
        <f>'[2]09'!D30</f>
        <v>0</v>
      </c>
      <c r="E28" s="201">
        <f>'[2]09'!E30</f>
        <v>0</v>
      </c>
      <c r="F28" s="15">
        <f t="shared" si="6"/>
        <v>80</v>
      </c>
      <c r="G28" s="200">
        <f>'[2]09'!H30</f>
        <v>36</v>
      </c>
      <c r="H28" s="201">
        <f>'[2]09'!I30</f>
        <v>0</v>
      </c>
      <c r="I28" s="201">
        <f>'[2]09'!J30</f>
        <v>0</v>
      </c>
      <c r="J28" s="201">
        <f>'[2]09'!K30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  <c r="S28" s="18"/>
    </row>
    <row r="29" spans="1:19">
      <c r="A29" s="8" t="s">
        <v>71</v>
      </c>
      <c r="B29" s="200">
        <f>'[2]09'!B31</f>
        <v>80</v>
      </c>
      <c r="C29" s="201">
        <f>'[2]09'!C31</f>
        <v>0</v>
      </c>
      <c r="D29" s="201">
        <f>'[2]09'!D31</f>
        <v>0</v>
      </c>
      <c r="E29" s="201">
        <f>'[2]09'!E31</f>
        <v>0</v>
      </c>
      <c r="F29" s="15">
        <f t="shared" si="6"/>
        <v>80</v>
      </c>
      <c r="G29" s="200">
        <f>'[2]09'!H31</f>
        <v>36</v>
      </c>
      <c r="H29" s="201">
        <f>'[2]09'!I31</f>
        <v>0</v>
      </c>
      <c r="I29" s="201">
        <f>'[2]09'!J31</f>
        <v>0</v>
      </c>
      <c r="J29" s="201">
        <f>'[2]09'!K31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  <c r="S29" s="18"/>
    </row>
    <row r="30" spans="1:19">
      <c r="A30" s="8" t="s">
        <v>72</v>
      </c>
      <c r="B30" s="200">
        <f>'[2]09'!B32</f>
        <v>80</v>
      </c>
      <c r="C30" s="201">
        <f>'[2]09'!C32</f>
        <v>0</v>
      </c>
      <c r="D30" s="201">
        <f>'[2]09'!D32</f>
        <v>0</v>
      </c>
      <c r="E30" s="201">
        <f>'[2]09'!E32</f>
        <v>0</v>
      </c>
      <c r="F30" s="15">
        <f t="shared" si="6"/>
        <v>80</v>
      </c>
      <c r="G30" s="200">
        <f>'[2]09'!H32</f>
        <v>36</v>
      </c>
      <c r="H30" s="201">
        <f>'[2]09'!I32</f>
        <v>0</v>
      </c>
      <c r="I30" s="201">
        <f>'[2]09'!J32</f>
        <v>0</v>
      </c>
      <c r="J30" s="201">
        <f>'[2]09'!K32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  <c r="S30" s="18"/>
    </row>
    <row r="31" spans="1:19">
      <c r="A31" s="8" t="s">
        <v>73</v>
      </c>
      <c r="B31" s="200">
        <f>'[2]09'!B33</f>
        <v>80</v>
      </c>
      <c r="C31" s="201">
        <f>'[2]09'!C33</f>
        <v>0</v>
      </c>
      <c r="D31" s="201">
        <f>'[2]09'!D33</f>
        <v>0</v>
      </c>
      <c r="E31" s="201">
        <f>'[2]09'!E33</f>
        <v>0</v>
      </c>
      <c r="F31" s="15">
        <f t="shared" si="6"/>
        <v>80</v>
      </c>
      <c r="G31" s="200">
        <f>'[2]09'!H33</f>
        <v>36</v>
      </c>
      <c r="H31" s="201">
        <f>'[2]09'!I33</f>
        <v>0</v>
      </c>
      <c r="I31" s="201">
        <f>'[2]09'!J33</f>
        <v>0</v>
      </c>
      <c r="J31" s="201">
        <f>'[2]09'!K33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200">
        <f>'[2]09'!B34</f>
        <v>80</v>
      </c>
      <c r="C32" s="201">
        <f>'[2]09'!C34</f>
        <v>0</v>
      </c>
      <c r="D32" s="201">
        <f>'[2]09'!D34</f>
        <v>0</v>
      </c>
      <c r="E32" s="201">
        <f>'[2]09'!E34</f>
        <v>0</v>
      </c>
      <c r="F32" s="15">
        <f t="shared" si="6"/>
        <v>80</v>
      </c>
      <c r="G32" s="200">
        <f>'[2]09'!H34</f>
        <v>36</v>
      </c>
      <c r="H32" s="201">
        <f>'[2]09'!I34</f>
        <v>0</v>
      </c>
      <c r="I32" s="201">
        <f>'[2]09'!J34</f>
        <v>0</v>
      </c>
      <c r="J32" s="201">
        <f>'[2]09'!K34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200">
        <f>'[2]09'!B35</f>
        <v>80</v>
      </c>
      <c r="C33" s="201">
        <f>'[2]09'!C35</f>
        <v>0</v>
      </c>
      <c r="D33" s="201">
        <f>'[2]09'!D35</f>
        <v>0</v>
      </c>
      <c r="E33" s="201">
        <f>'[2]09'!E35</f>
        <v>0</v>
      </c>
      <c r="F33" s="15">
        <f t="shared" si="6"/>
        <v>80</v>
      </c>
      <c r="G33" s="200">
        <f>'[2]09'!H35</f>
        <v>36</v>
      </c>
      <c r="H33" s="201">
        <f>'[2]09'!I35</f>
        <v>0</v>
      </c>
      <c r="I33" s="201">
        <f>'[2]09'!J35</f>
        <v>0</v>
      </c>
      <c r="J33" s="201">
        <f>'[2]09'!K35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200">
        <f>'[2]09'!B36</f>
        <v>80</v>
      </c>
      <c r="C34" s="201">
        <f>'[2]09'!C36</f>
        <v>0</v>
      </c>
      <c r="D34" s="201">
        <f>'[2]09'!D36</f>
        <v>0</v>
      </c>
      <c r="E34" s="201">
        <f>'[2]09'!E36</f>
        <v>0</v>
      </c>
      <c r="F34" s="15">
        <f t="shared" si="6"/>
        <v>80</v>
      </c>
      <c r="G34" s="200">
        <f>'[2]09'!H36</f>
        <v>36</v>
      </c>
      <c r="H34" s="201">
        <f>'[2]09'!I36</f>
        <v>0</v>
      </c>
      <c r="I34" s="201">
        <f>'[2]09'!J36</f>
        <v>0</v>
      </c>
      <c r="J34" s="201">
        <f>'[2]09'!K36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200">
        <f>'[2]09'!B37</f>
        <v>80</v>
      </c>
      <c r="C35" s="201">
        <f>'[2]09'!C37</f>
        <v>0</v>
      </c>
      <c r="D35" s="201">
        <f>'[2]09'!D37</f>
        <v>0</v>
      </c>
      <c r="E35" s="201">
        <f>'[2]09'!E37</f>
        <v>0</v>
      </c>
      <c r="F35" s="15">
        <f t="shared" si="6"/>
        <v>80</v>
      </c>
      <c r="G35" s="200">
        <f>'[2]09'!H37</f>
        <v>36</v>
      </c>
      <c r="H35" s="201">
        <f>'[2]09'!I37</f>
        <v>0</v>
      </c>
      <c r="I35" s="201">
        <f>'[2]09'!J37</f>
        <v>0</v>
      </c>
      <c r="J35" s="201">
        <f>'[2]09'!K37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  <c r="S35" s="18"/>
    </row>
    <row r="36" spans="1:19">
      <c r="A36" s="8" t="s">
        <v>78</v>
      </c>
      <c r="B36" s="200">
        <f>'[2]09'!B38</f>
        <v>80</v>
      </c>
      <c r="C36" s="201">
        <f>'[2]09'!C38</f>
        <v>0</v>
      </c>
      <c r="D36" s="201">
        <f>'[2]09'!D38</f>
        <v>0</v>
      </c>
      <c r="E36" s="201">
        <f>'[2]09'!E38</f>
        <v>0</v>
      </c>
      <c r="F36" s="15">
        <f t="shared" si="6"/>
        <v>80</v>
      </c>
      <c r="G36" s="200">
        <f>'[2]09'!H38</f>
        <v>36</v>
      </c>
      <c r="H36" s="201">
        <f>'[2]09'!I38</f>
        <v>0</v>
      </c>
      <c r="I36" s="201">
        <f>'[2]09'!J38</f>
        <v>0</v>
      </c>
      <c r="J36" s="201">
        <f>'[2]09'!K38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  <c r="S36" s="18"/>
    </row>
    <row r="37" spans="1:19">
      <c r="A37" s="8" t="s">
        <v>79</v>
      </c>
      <c r="B37" s="200">
        <f>'[2]09'!B39</f>
        <v>80</v>
      </c>
      <c r="C37" s="201">
        <f>'[2]09'!C39</f>
        <v>0</v>
      </c>
      <c r="D37" s="201">
        <f>'[2]09'!D39</f>
        <v>0</v>
      </c>
      <c r="E37" s="201">
        <f>'[2]09'!E39</f>
        <v>0</v>
      </c>
      <c r="F37" s="15">
        <f t="shared" si="6"/>
        <v>80</v>
      </c>
      <c r="G37" s="200">
        <f>'[2]09'!H39</f>
        <v>36</v>
      </c>
      <c r="H37" s="201">
        <f>'[2]09'!I39</f>
        <v>0</v>
      </c>
      <c r="I37" s="201">
        <f>'[2]09'!J39</f>
        <v>0</v>
      </c>
      <c r="J37" s="201">
        <f>'[2]09'!K39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  <c r="S37" s="18"/>
    </row>
    <row r="38" spans="1:19">
      <c r="A38" s="8" t="s">
        <v>80</v>
      </c>
      <c r="B38" s="200">
        <f>'[2]09'!B40</f>
        <v>80</v>
      </c>
      <c r="C38" s="201">
        <f>'[2]09'!C40</f>
        <v>0</v>
      </c>
      <c r="D38" s="201">
        <f>'[2]09'!D40</f>
        <v>0</v>
      </c>
      <c r="E38" s="201">
        <f>'[2]09'!E40</f>
        <v>0</v>
      </c>
      <c r="F38" s="15">
        <f t="shared" si="6"/>
        <v>80</v>
      </c>
      <c r="G38" s="200">
        <f>'[2]09'!H40</f>
        <v>36</v>
      </c>
      <c r="H38" s="201">
        <f>'[2]09'!I40</f>
        <v>0</v>
      </c>
      <c r="I38" s="201">
        <f>'[2]09'!J40</f>
        <v>0</v>
      </c>
      <c r="J38" s="201">
        <f>'[2]09'!K40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  <c r="S38" s="18"/>
    </row>
    <row r="39" spans="1:19">
      <c r="A39" s="8" t="s">
        <v>81</v>
      </c>
      <c r="B39" s="200">
        <f>'[2]09'!B41</f>
        <v>80</v>
      </c>
      <c r="C39" s="201">
        <f>'[2]09'!C41</f>
        <v>0</v>
      </c>
      <c r="D39" s="201">
        <f>'[2]09'!D41</f>
        <v>0</v>
      </c>
      <c r="E39" s="201">
        <f>'[2]09'!E41</f>
        <v>0</v>
      </c>
      <c r="F39" s="15">
        <f t="shared" si="6"/>
        <v>80</v>
      </c>
      <c r="G39" s="200">
        <f>'[2]09'!H41</f>
        <v>36</v>
      </c>
      <c r="H39" s="201">
        <f>'[2]09'!I41</f>
        <v>0</v>
      </c>
      <c r="I39" s="201">
        <f>'[2]09'!J41</f>
        <v>0</v>
      </c>
      <c r="J39" s="201">
        <f>'[2]09'!K41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200">
        <f>'[2]09'!B42</f>
        <v>80</v>
      </c>
      <c r="C40" s="201">
        <f>'[2]09'!C42</f>
        <v>0</v>
      </c>
      <c r="D40" s="201">
        <f>'[2]09'!D42</f>
        <v>0</v>
      </c>
      <c r="E40" s="201">
        <f>'[2]09'!E42</f>
        <v>0</v>
      </c>
      <c r="F40" s="15">
        <f t="shared" si="6"/>
        <v>80</v>
      </c>
      <c r="G40" s="200">
        <f>'[2]09'!H42</f>
        <v>36</v>
      </c>
      <c r="H40" s="201">
        <f>'[2]09'!I42</f>
        <v>0</v>
      </c>
      <c r="I40" s="201">
        <f>'[2]09'!J42</f>
        <v>0</v>
      </c>
      <c r="J40" s="201">
        <f>'[2]09'!K42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200">
        <f>'[2]09'!B43</f>
        <v>80</v>
      </c>
      <c r="C41" s="201">
        <f>'[2]09'!C43</f>
        <v>0</v>
      </c>
      <c r="D41" s="201">
        <f>'[2]09'!D43</f>
        <v>0</v>
      </c>
      <c r="E41" s="201">
        <f>'[2]09'!E43</f>
        <v>0</v>
      </c>
      <c r="F41" s="15">
        <f t="shared" si="6"/>
        <v>80</v>
      </c>
      <c r="G41" s="200">
        <f>'[2]09'!H43</f>
        <v>36</v>
      </c>
      <c r="H41" s="201">
        <f>'[2]09'!I43</f>
        <v>0</v>
      </c>
      <c r="I41" s="201">
        <f>'[2]09'!J43</f>
        <v>0</v>
      </c>
      <c r="J41" s="201">
        <f>'[2]09'!K43</f>
        <v>0</v>
      </c>
      <c r="K41" s="15">
        <f t="shared" si="3"/>
        <v>36</v>
      </c>
      <c r="L41" s="18">
        <f>frq!C41</f>
        <v>1</v>
      </c>
      <c r="M41" s="125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200">
        <f>'[2]09'!B44</f>
        <v>80</v>
      </c>
      <c r="C42" s="201">
        <f>'[2]09'!C44</f>
        <v>0</v>
      </c>
      <c r="D42" s="201">
        <f>'[2]09'!D44</f>
        <v>0</v>
      </c>
      <c r="E42" s="201">
        <f>'[2]09'!E44</f>
        <v>0</v>
      </c>
      <c r="F42" s="15">
        <f t="shared" si="6"/>
        <v>80</v>
      </c>
      <c r="G42" s="200">
        <f>'[2]09'!H44</f>
        <v>36</v>
      </c>
      <c r="H42" s="201">
        <f>'[2]09'!I44</f>
        <v>0</v>
      </c>
      <c r="I42" s="201">
        <f>'[2]09'!J44</f>
        <v>0</v>
      </c>
      <c r="J42" s="201">
        <f>'[2]09'!K44</f>
        <v>0</v>
      </c>
      <c r="K42" s="15">
        <f t="shared" si="3"/>
        <v>36</v>
      </c>
      <c r="L42" s="18">
        <f>frq!C42</f>
        <v>1</v>
      </c>
      <c r="M42" s="125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200">
        <f>'[2]09'!B45</f>
        <v>80</v>
      </c>
      <c r="C43" s="201">
        <f>'[2]09'!C45</f>
        <v>0</v>
      </c>
      <c r="D43" s="201">
        <f>'[2]09'!D45</f>
        <v>0</v>
      </c>
      <c r="E43" s="201">
        <f>'[2]09'!E45</f>
        <v>0</v>
      </c>
      <c r="F43" s="15">
        <f t="shared" si="6"/>
        <v>80</v>
      </c>
      <c r="G43" s="200">
        <f>'[2]09'!H45</f>
        <v>35</v>
      </c>
      <c r="H43" s="201">
        <f>'[2]09'!I45</f>
        <v>0</v>
      </c>
      <c r="I43" s="201">
        <f>'[2]09'!J45</f>
        <v>0</v>
      </c>
      <c r="J43" s="201">
        <f>'[2]09'!K45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200">
        <f>'[2]09'!B46</f>
        <v>80</v>
      </c>
      <c r="C44" s="201">
        <f>'[2]09'!C46</f>
        <v>0</v>
      </c>
      <c r="D44" s="201">
        <f>'[2]09'!D46</f>
        <v>0</v>
      </c>
      <c r="E44" s="201">
        <f>'[2]09'!E46</f>
        <v>0</v>
      </c>
      <c r="F44" s="15">
        <f t="shared" si="6"/>
        <v>80</v>
      </c>
      <c r="G44" s="200">
        <f>'[2]09'!H46</f>
        <v>35</v>
      </c>
      <c r="H44" s="201">
        <f>'[2]09'!I46</f>
        <v>0</v>
      </c>
      <c r="I44" s="201">
        <f>'[2]09'!J46</f>
        <v>0</v>
      </c>
      <c r="J44" s="201">
        <f>'[2]09'!K46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200">
        <f>'[2]09'!B47</f>
        <v>80</v>
      </c>
      <c r="C45" s="201">
        <f>'[2]09'!C47</f>
        <v>0</v>
      </c>
      <c r="D45" s="201">
        <f>'[2]09'!D47</f>
        <v>0</v>
      </c>
      <c r="E45" s="201">
        <f>'[2]09'!E47</f>
        <v>0</v>
      </c>
      <c r="F45" s="15">
        <f t="shared" si="6"/>
        <v>80</v>
      </c>
      <c r="G45" s="200">
        <f>'[2]09'!H47</f>
        <v>35</v>
      </c>
      <c r="H45" s="201">
        <f>'[2]09'!I47</f>
        <v>0</v>
      </c>
      <c r="I45" s="201">
        <f>'[2]09'!J47</f>
        <v>0</v>
      </c>
      <c r="J45" s="201">
        <f>'[2]09'!K47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200">
        <f>'[2]09'!B48</f>
        <v>80</v>
      </c>
      <c r="C46" s="201">
        <f>'[2]09'!C48</f>
        <v>0</v>
      </c>
      <c r="D46" s="201">
        <f>'[2]09'!D48</f>
        <v>0</v>
      </c>
      <c r="E46" s="201">
        <f>'[2]09'!E48</f>
        <v>0</v>
      </c>
      <c r="F46" s="15">
        <f t="shared" si="6"/>
        <v>80</v>
      </c>
      <c r="G46" s="200">
        <f>'[2]09'!H48</f>
        <v>35</v>
      </c>
      <c r="H46" s="201">
        <f>'[2]09'!I48</f>
        <v>0</v>
      </c>
      <c r="I46" s="201">
        <f>'[2]09'!J48</f>
        <v>0</v>
      </c>
      <c r="J46" s="201">
        <f>'[2]09'!K48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200">
        <f>'[2]09'!B49</f>
        <v>80</v>
      </c>
      <c r="C47" s="201">
        <f>'[2]09'!C49</f>
        <v>0</v>
      </c>
      <c r="D47" s="201">
        <f>'[2]09'!D49</f>
        <v>0</v>
      </c>
      <c r="E47" s="201">
        <f>'[2]09'!E49</f>
        <v>0</v>
      </c>
      <c r="F47" s="15">
        <f t="shared" si="6"/>
        <v>80</v>
      </c>
      <c r="G47" s="200">
        <f>'[2]09'!H49</f>
        <v>34</v>
      </c>
      <c r="H47" s="201">
        <f>'[2]09'!I49</f>
        <v>0</v>
      </c>
      <c r="I47" s="201">
        <f>'[2]09'!J49</f>
        <v>0</v>
      </c>
      <c r="J47" s="201">
        <f>'[2]09'!K49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  <c r="S47" s="18"/>
    </row>
    <row r="48" spans="1:19">
      <c r="A48" s="8" t="s">
        <v>90</v>
      </c>
      <c r="B48" s="200">
        <f>'[2]09'!B50</f>
        <v>80</v>
      </c>
      <c r="C48" s="201">
        <f>'[2]09'!C50</f>
        <v>0</v>
      </c>
      <c r="D48" s="201">
        <f>'[2]09'!D50</f>
        <v>0</v>
      </c>
      <c r="E48" s="201">
        <f>'[2]09'!E50</f>
        <v>0</v>
      </c>
      <c r="F48" s="15">
        <f t="shared" si="6"/>
        <v>80</v>
      </c>
      <c r="G48" s="200">
        <f>'[2]09'!H50</f>
        <v>34</v>
      </c>
      <c r="H48" s="201">
        <f>'[2]09'!I50</f>
        <v>0</v>
      </c>
      <c r="I48" s="201">
        <f>'[2]09'!J50</f>
        <v>0</v>
      </c>
      <c r="J48" s="201">
        <f>'[2]09'!K50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  <c r="S48" s="18"/>
    </row>
    <row r="49" spans="1:19">
      <c r="A49" s="8" t="s">
        <v>91</v>
      </c>
      <c r="B49" s="200">
        <f>'[2]09'!B51</f>
        <v>80</v>
      </c>
      <c r="C49" s="201">
        <f>'[2]09'!C51</f>
        <v>0</v>
      </c>
      <c r="D49" s="201">
        <f>'[2]09'!D51</f>
        <v>0</v>
      </c>
      <c r="E49" s="201">
        <f>'[2]09'!E51</f>
        <v>0</v>
      </c>
      <c r="F49" s="15">
        <f t="shared" si="6"/>
        <v>80</v>
      </c>
      <c r="G49" s="200">
        <f>'[2]09'!H51</f>
        <v>34</v>
      </c>
      <c r="H49" s="201">
        <f>'[2]09'!I51</f>
        <v>0</v>
      </c>
      <c r="I49" s="201">
        <f>'[2]09'!J51</f>
        <v>0</v>
      </c>
      <c r="J49" s="201">
        <f>'[2]09'!K51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  <c r="S49" s="18"/>
    </row>
    <row r="50" spans="1:19">
      <c r="A50" s="8" t="s">
        <v>92</v>
      </c>
      <c r="B50" s="200">
        <f>'[2]09'!B52</f>
        <v>80</v>
      </c>
      <c r="C50" s="201">
        <f>'[2]09'!C52</f>
        <v>0</v>
      </c>
      <c r="D50" s="201">
        <f>'[2]09'!D52</f>
        <v>0</v>
      </c>
      <c r="E50" s="201">
        <f>'[2]09'!E52</f>
        <v>0</v>
      </c>
      <c r="F50" s="15">
        <f t="shared" si="6"/>
        <v>80</v>
      </c>
      <c r="G50" s="200">
        <f>'[2]09'!H52</f>
        <v>34</v>
      </c>
      <c r="H50" s="201">
        <f>'[2]09'!I52</f>
        <v>0</v>
      </c>
      <c r="I50" s="201">
        <f>'[2]09'!J52</f>
        <v>0</v>
      </c>
      <c r="J50" s="201">
        <f>'[2]09'!K52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  <c r="S50" s="18"/>
    </row>
    <row r="51" spans="1:19">
      <c r="A51" s="8" t="s">
        <v>93</v>
      </c>
      <c r="B51" s="200">
        <f>'[2]09'!B53</f>
        <v>80</v>
      </c>
      <c r="C51" s="201">
        <f>'[2]09'!C53</f>
        <v>0</v>
      </c>
      <c r="D51" s="201">
        <f>'[2]09'!D53</f>
        <v>0</v>
      </c>
      <c r="E51" s="201">
        <f>'[2]09'!E53</f>
        <v>0</v>
      </c>
      <c r="F51" s="15">
        <f t="shared" si="6"/>
        <v>80</v>
      </c>
      <c r="G51" s="200">
        <f>'[2]09'!H53</f>
        <v>34</v>
      </c>
      <c r="H51" s="201">
        <f>'[2]09'!I53</f>
        <v>0</v>
      </c>
      <c r="I51" s="201">
        <f>'[2]09'!J53</f>
        <v>0</v>
      </c>
      <c r="J51" s="201">
        <f>'[2]09'!K53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  <c r="S51" s="18"/>
    </row>
    <row r="52" spans="1:19">
      <c r="A52" s="8" t="s">
        <v>94</v>
      </c>
      <c r="B52" s="200">
        <f>'[2]09'!B54</f>
        <v>80</v>
      </c>
      <c r="C52" s="201">
        <f>'[2]09'!C54</f>
        <v>0</v>
      </c>
      <c r="D52" s="201">
        <f>'[2]09'!D54</f>
        <v>0</v>
      </c>
      <c r="E52" s="201">
        <f>'[2]09'!E54</f>
        <v>0</v>
      </c>
      <c r="F52" s="15">
        <f t="shared" si="6"/>
        <v>80</v>
      </c>
      <c r="G52" s="200">
        <f>'[2]09'!H54</f>
        <v>34</v>
      </c>
      <c r="H52" s="201">
        <f>'[2]09'!I54</f>
        <v>0</v>
      </c>
      <c r="I52" s="201">
        <f>'[2]09'!J54</f>
        <v>0</v>
      </c>
      <c r="J52" s="201">
        <f>'[2]09'!K54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  <c r="S52" s="18"/>
    </row>
    <row r="53" spans="1:19">
      <c r="A53" s="8" t="s">
        <v>95</v>
      </c>
      <c r="B53" s="200">
        <f>'[2]09'!B55</f>
        <v>80</v>
      </c>
      <c r="C53" s="201">
        <f>'[2]09'!C55</f>
        <v>0</v>
      </c>
      <c r="D53" s="201">
        <f>'[2]09'!D55</f>
        <v>0</v>
      </c>
      <c r="E53" s="201">
        <f>'[2]09'!E55</f>
        <v>0</v>
      </c>
      <c r="F53" s="15">
        <f t="shared" si="6"/>
        <v>80</v>
      </c>
      <c r="G53" s="200">
        <f>'[2]09'!H55</f>
        <v>34</v>
      </c>
      <c r="H53" s="201">
        <f>'[2]09'!I55</f>
        <v>0</v>
      </c>
      <c r="I53" s="201">
        <f>'[2]09'!J55</f>
        <v>0</v>
      </c>
      <c r="J53" s="201">
        <f>'[2]09'!K55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  <c r="S53" s="18"/>
    </row>
    <row r="54" spans="1:19">
      <c r="A54" s="8" t="s">
        <v>96</v>
      </c>
      <c r="B54" s="200">
        <f>'[2]09'!B56</f>
        <v>80</v>
      </c>
      <c r="C54" s="201">
        <f>'[2]09'!C56</f>
        <v>0</v>
      </c>
      <c r="D54" s="201">
        <f>'[2]09'!D56</f>
        <v>0</v>
      </c>
      <c r="E54" s="201">
        <f>'[2]09'!E56</f>
        <v>0</v>
      </c>
      <c r="F54" s="15">
        <f t="shared" si="6"/>
        <v>80</v>
      </c>
      <c r="G54" s="200">
        <f>'[2]09'!H56</f>
        <v>34</v>
      </c>
      <c r="H54" s="201">
        <f>'[2]09'!I56</f>
        <v>0</v>
      </c>
      <c r="I54" s="201">
        <f>'[2]09'!J56</f>
        <v>0</v>
      </c>
      <c r="J54" s="201">
        <f>'[2]09'!K56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200">
        <f>'[2]09'!B57</f>
        <v>80</v>
      </c>
      <c r="C55" s="201">
        <f>'[2]09'!C57</f>
        <v>0</v>
      </c>
      <c r="D55" s="201">
        <f>'[2]09'!D57</f>
        <v>0</v>
      </c>
      <c r="E55" s="201">
        <f>'[2]09'!E57</f>
        <v>0</v>
      </c>
      <c r="F55" s="15">
        <f t="shared" si="6"/>
        <v>80</v>
      </c>
      <c r="G55" s="200">
        <f>'[2]09'!H57</f>
        <v>34</v>
      </c>
      <c r="H55" s="201">
        <f>'[2]09'!I57</f>
        <v>0</v>
      </c>
      <c r="I55" s="201">
        <f>'[2]09'!J57</f>
        <v>0</v>
      </c>
      <c r="J55" s="201">
        <f>'[2]09'!K57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200">
        <f>'[2]09'!B58</f>
        <v>80</v>
      </c>
      <c r="C56" s="201">
        <f>'[2]09'!C58</f>
        <v>0</v>
      </c>
      <c r="D56" s="201">
        <f>'[2]09'!D58</f>
        <v>0</v>
      </c>
      <c r="E56" s="201">
        <f>'[2]09'!E58</f>
        <v>0</v>
      </c>
      <c r="F56" s="15">
        <f t="shared" si="6"/>
        <v>80</v>
      </c>
      <c r="G56" s="200">
        <f>'[2]09'!H58</f>
        <v>34</v>
      </c>
      <c r="H56" s="201">
        <f>'[2]09'!I58</f>
        <v>0</v>
      </c>
      <c r="I56" s="201">
        <f>'[2]09'!J58</f>
        <v>0</v>
      </c>
      <c r="J56" s="201">
        <f>'[2]09'!K58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200">
        <f>'[2]09'!B59</f>
        <v>80</v>
      </c>
      <c r="C57" s="201">
        <f>'[2]09'!C59</f>
        <v>0</v>
      </c>
      <c r="D57" s="201">
        <f>'[2]09'!D59</f>
        <v>0</v>
      </c>
      <c r="E57" s="201">
        <f>'[2]09'!E59</f>
        <v>0</v>
      </c>
      <c r="F57" s="15">
        <f t="shared" si="6"/>
        <v>80</v>
      </c>
      <c r="G57" s="200">
        <f>'[2]09'!H59</f>
        <v>34</v>
      </c>
      <c r="H57" s="201">
        <f>'[2]09'!I59</f>
        <v>0</v>
      </c>
      <c r="I57" s="201">
        <f>'[2]09'!J59</f>
        <v>0</v>
      </c>
      <c r="J57" s="201">
        <f>'[2]09'!K59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200">
        <f>'[2]09'!B60</f>
        <v>80</v>
      </c>
      <c r="C58" s="201">
        <f>'[2]09'!C60</f>
        <v>0</v>
      </c>
      <c r="D58" s="201">
        <f>'[2]09'!D60</f>
        <v>0</v>
      </c>
      <c r="E58" s="201">
        <f>'[2]09'!E60</f>
        <v>0</v>
      </c>
      <c r="F58" s="15">
        <f t="shared" si="6"/>
        <v>80</v>
      </c>
      <c r="G58" s="200">
        <f>'[2]09'!H60</f>
        <v>34</v>
      </c>
      <c r="H58" s="201">
        <f>'[2]09'!I60</f>
        <v>0</v>
      </c>
      <c r="I58" s="201">
        <f>'[2]09'!J60</f>
        <v>0</v>
      </c>
      <c r="J58" s="201">
        <f>'[2]09'!K60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200">
        <f>'[2]09'!B61</f>
        <v>80</v>
      </c>
      <c r="C59" s="201">
        <f>'[2]09'!C61</f>
        <v>0</v>
      </c>
      <c r="D59" s="201">
        <f>'[2]09'!D61</f>
        <v>0</v>
      </c>
      <c r="E59" s="201">
        <f>'[2]09'!E61</f>
        <v>0</v>
      </c>
      <c r="F59" s="15">
        <f t="shared" si="6"/>
        <v>80</v>
      </c>
      <c r="G59" s="200">
        <f>'[2]09'!H61</f>
        <v>33</v>
      </c>
      <c r="H59" s="201">
        <f>'[2]09'!I61</f>
        <v>0</v>
      </c>
      <c r="I59" s="201">
        <f>'[2]09'!J61</f>
        <v>0</v>
      </c>
      <c r="J59" s="201">
        <f>'[2]09'!K61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  <c r="S59" s="18"/>
    </row>
    <row r="60" spans="1:19">
      <c r="A60" s="8" t="s">
        <v>102</v>
      </c>
      <c r="B60" s="200">
        <f>'[2]09'!B62</f>
        <v>80</v>
      </c>
      <c r="C60" s="201">
        <f>'[2]09'!C62</f>
        <v>0</v>
      </c>
      <c r="D60" s="201">
        <f>'[2]09'!D62</f>
        <v>0</v>
      </c>
      <c r="E60" s="201">
        <f>'[2]09'!E62</f>
        <v>0</v>
      </c>
      <c r="F60" s="15">
        <f t="shared" si="6"/>
        <v>80</v>
      </c>
      <c r="G60" s="200">
        <f>'[2]09'!H62</f>
        <v>33</v>
      </c>
      <c r="H60" s="201">
        <f>'[2]09'!I62</f>
        <v>0</v>
      </c>
      <c r="I60" s="201">
        <f>'[2]09'!J62</f>
        <v>0</v>
      </c>
      <c r="J60" s="201">
        <f>'[2]09'!K62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  <c r="S60" s="18"/>
    </row>
    <row r="61" spans="1:19">
      <c r="A61" s="8" t="s">
        <v>103</v>
      </c>
      <c r="B61" s="200">
        <f>'[2]09'!B63</f>
        <v>80</v>
      </c>
      <c r="C61" s="201">
        <f>'[2]09'!C63</f>
        <v>0</v>
      </c>
      <c r="D61" s="201">
        <f>'[2]09'!D63</f>
        <v>0</v>
      </c>
      <c r="E61" s="201">
        <f>'[2]09'!E63</f>
        <v>0</v>
      </c>
      <c r="F61" s="15">
        <f t="shared" si="6"/>
        <v>80</v>
      </c>
      <c r="G61" s="200">
        <f>'[2]09'!H63</f>
        <v>33</v>
      </c>
      <c r="H61" s="201">
        <f>'[2]09'!I63</f>
        <v>0</v>
      </c>
      <c r="I61" s="201">
        <f>'[2]09'!J63</f>
        <v>0</v>
      </c>
      <c r="J61" s="201">
        <f>'[2]09'!K63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200">
        <f>'[2]09'!B64</f>
        <v>80</v>
      </c>
      <c r="C62" s="201">
        <f>'[2]09'!C64</f>
        <v>0</v>
      </c>
      <c r="D62" s="201">
        <f>'[2]09'!D64</f>
        <v>0</v>
      </c>
      <c r="E62" s="201">
        <f>'[2]09'!E64</f>
        <v>0</v>
      </c>
      <c r="F62" s="15">
        <f t="shared" si="6"/>
        <v>80</v>
      </c>
      <c r="G62" s="200">
        <f>'[2]09'!H64</f>
        <v>33</v>
      </c>
      <c r="H62" s="201">
        <f>'[2]09'!I64</f>
        <v>0</v>
      </c>
      <c r="I62" s="201">
        <f>'[2]09'!J64</f>
        <v>0</v>
      </c>
      <c r="J62" s="201">
        <f>'[2]09'!K64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200">
        <f>'[2]09'!B65</f>
        <v>80</v>
      </c>
      <c r="C63" s="201">
        <f>'[2]09'!C65</f>
        <v>0</v>
      </c>
      <c r="D63" s="201">
        <f>'[2]09'!D65</f>
        <v>0</v>
      </c>
      <c r="E63" s="201">
        <f>'[2]09'!E65</f>
        <v>0</v>
      </c>
      <c r="F63" s="15">
        <f t="shared" si="6"/>
        <v>80</v>
      </c>
      <c r="G63" s="200">
        <f>'[2]09'!H65</f>
        <v>33</v>
      </c>
      <c r="H63" s="201">
        <f>'[2]09'!I65</f>
        <v>0</v>
      </c>
      <c r="I63" s="201">
        <f>'[2]09'!J65</f>
        <v>0</v>
      </c>
      <c r="J63" s="201">
        <f>'[2]09'!K65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200">
        <f>'[2]09'!B66</f>
        <v>80</v>
      </c>
      <c r="C64" s="201">
        <f>'[2]09'!C66</f>
        <v>0</v>
      </c>
      <c r="D64" s="201">
        <f>'[2]09'!D66</f>
        <v>0</v>
      </c>
      <c r="E64" s="201">
        <f>'[2]09'!E66</f>
        <v>0</v>
      </c>
      <c r="F64" s="15">
        <f t="shared" si="6"/>
        <v>80</v>
      </c>
      <c r="G64" s="200">
        <f>'[2]09'!H66</f>
        <v>33</v>
      </c>
      <c r="H64" s="201">
        <f>'[2]09'!I66</f>
        <v>0</v>
      </c>
      <c r="I64" s="201">
        <f>'[2]09'!J66</f>
        <v>0</v>
      </c>
      <c r="J64" s="201">
        <f>'[2]09'!K66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200">
        <f>'[2]09'!B67</f>
        <v>80</v>
      </c>
      <c r="C65" s="201">
        <f>'[2]09'!C67</f>
        <v>0</v>
      </c>
      <c r="D65" s="201">
        <f>'[2]09'!D67</f>
        <v>0</v>
      </c>
      <c r="E65" s="201">
        <f>'[2]09'!E67</f>
        <v>0</v>
      </c>
      <c r="F65" s="15">
        <f t="shared" si="6"/>
        <v>80</v>
      </c>
      <c r="G65" s="200">
        <f>'[2]09'!H67</f>
        <v>33</v>
      </c>
      <c r="H65" s="201">
        <f>'[2]09'!I67</f>
        <v>0</v>
      </c>
      <c r="I65" s="201">
        <f>'[2]09'!J67</f>
        <v>0</v>
      </c>
      <c r="J65" s="201">
        <f>'[2]09'!K67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200">
        <f>'[2]09'!B68</f>
        <v>80</v>
      </c>
      <c r="C66" s="201">
        <f>'[2]09'!C68</f>
        <v>0</v>
      </c>
      <c r="D66" s="201">
        <f>'[2]09'!D68</f>
        <v>0</v>
      </c>
      <c r="E66" s="201">
        <f>'[2]09'!E68</f>
        <v>0</v>
      </c>
      <c r="F66" s="15">
        <f t="shared" si="6"/>
        <v>80</v>
      </c>
      <c r="G66" s="200">
        <f>'[2]09'!H68</f>
        <v>33</v>
      </c>
      <c r="H66" s="201">
        <f>'[2]09'!I68</f>
        <v>0</v>
      </c>
      <c r="I66" s="201">
        <f>'[2]09'!J68</f>
        <v>0</v>
      </c>
      <c r="J66" s="201">
        <f>'[2]09'!K68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200">
        <f>'[2]09'!B69</f>
        <v>80</v>
      </c>
      <c r="C67" s="201">
        <f>'[2]09'!C69</f>
        <v>0</v>
      </c>
      <c r="D67" s="201">
        <f>'[2]09'!D69</f>
        <v>0</v>
      </c>
      <c r="E67" s="201">
        <f>'[2]09'!E69</f>
        <v>0</v>
      </c>
      <c r="F67" s="15">
        <f t="shared" si="6"/>
        <v>80</v>
      </c>
      <c r="G67" s="200">
        <f>'[2]09'!H69</f>
        <v>33</v>
      </c>
      <c r="H67" s="201">
        <f>'[2]09'!I69</f>
        <v>0</v>
      </c>
      <c r="I67" s="201">
        <f>'[2]09'!J69</f>
        <v>0</v>
      </c>
      <c r="J67" s="201">
        <f>'[2]09'!K69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200">
        <f>'[2]09'!B70</f>
        <v>80</v>
      </c>
      <c r="C68" s="201">
        <f>'[2]09'!C70</f>
        <v>0</v>
      </c>
      <c r="D68" s="201">
        <f>'[2]09'!D70</f>
        <v>0</v>
      </c>
      <c r="E68" s="201">
        <f>'[2]09'!E70</f>
        <v>0</v>
      </c>
      <c r="F68" s="15">
        <f t="shared" si="6"/>
        <v>80</v>
      </c>
      <c r="G68" s="200">
        <f>'[2]09'!H70</f>
        <v>33</v>
      </c>
      <c r="H68" s="201">
        <f>'[2]09'!I70</f>
        <v>0</v>
      </c>
      <c r="I68" s="201">
        <f>'[2]09'!J70</f>
        <v>0</v>
      </c>
      <c r="J68" s="201">
        <f>'[2]09'!K70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200">
        <f>'[2]09'!B71</f>
        <v>80</v>
      </c>
      <c r="C69" s="201">
        <f>'[2]09'!C71</f>
        <v>0</v>
      </c>
      <c r="D69" s="201">
        <f>'[2]09'!D71</f>
        <v>0</v>
      </c>
      <c r="E69" s="201">
        <f>'[2]09'!E71</f>
        <v>0</v>
      </c>
      <c r="F69" s="15">
        <f t="shared" ref="F69:F98" si="16">SUM(B69:E69)</f>
        <v>80</v>
      </c>
      <c r="G69" s="200">
        <f>'[2]09'!H71</f>
        <v>33</v>
      </c>
      <c r="H69" s="201">
        <f>'[2]09'!I71</f>
        <v>0</v>
      </c>
      <c r="I69" s="201">
        <f>'[2]09'!J71</f>
        <v>0</v>
      </c>
      <c r="J69" s="201">
        <f>'[2]09'!K71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200">
        <f>'[2]09'!B72</f>
        <v>80</v>
      </c>
      <c r="C70" s="201">
        <f>'[2]09'!C72</f>
        <v>0</v>
      </c>
      <c r="D70" s="201">
        <f>'[2]09'!D72</f>
        <v>0</v>
      </c>
      <c r="E70" s="201">
        <f>'[2]09'!E72</f>
        <v>0</v>
      </c>
      <c r="F70" s="15">
        <f t="shared" si="16"/>
        <v>80</v>
      </c>
      <c r="G70" s="200">
        <f>'[2]09'!H72</f>
        <v>33</v>
      </c>
      <c r="H70" s="201">
        <f>'[2]09'!I72</f>
        <v>0</v>
      </c>
      <c r="I70" s="201">
        <f>'[2]09'!J72</f>
        <v>0</v>
      </c>
      <c r="J70" s="201">
        <f>'[2]09'!K72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200">
        <f>'[2]09'!B73</f>
        <v>80</v>
      </c>
      <c r="C71" s="201">
        <f>'[2]09'!C73</f>
        <v>0</v>
      </c>
      <c r="D71" s="201">
        <f>'[2]09'!D73</f>
        <v>0</v>
      </c>
      <c r="E71" s="201">
        <f>'[2]09'!E73</f>
        <v>0</v>
      </c>
      <c r="F71" s="15">
        <f t="shared" si="16"/>
        <v>80</v>
      </c>
      <c r="G71" s="200">
        <f>'[2]09'!H73</f>
        <v>33</v>
      </c>
      <c r="H71" s="201">
        <f>'[2]09'!I73</f>
        <v>0</v>
      </c>
      <c r="I71" s="201">
        <f>'[2]09'!J73</f>
        <v>0</v>
      </c>
      <c r="J71" s="201">
        <f>'[2]09'!K73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200">
        <f>'[2]09'!B74</f>
        <v>80</v>
      </c>
      <c r="C72" s="201">
        <f>'[2]09'!C74</f>
        <v>0</v>
      </c>
      <c r="D72" s="201">
        <f>'[2]09'!D74</f>
        <v>0</v>
      </c>
      <c r="E72" s="201">
        <f>'[2]09'!E74</f>
        <v>0</v>
      </c>
      <c r="F72" s="15">
        <f t="shared" si="16"/>
        <v>80</v>
      </c>
      <c r="G72" s="200">
        <f>'[2]09'!H74</f>
        <v>33</v>
      </c>
      <c r="H72" s="201">
        <f>'[2]09'!I74</f>
        <v>0</v>
      </c>
      <c r="I72" s="201">
        <f>'[2]09'!J74</f>
        <v>0</v>
      </c>
      <c r="J72" s="201">
        <f>'[2]09'!K74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  <c r="S72" s="18"/>
    </row>
    <row r="73" spans="1:19">
      <c r="A73" s="8" t="s">
        <v>115</v>
      </c>
      <c r="B73" s="200">
        <f>'[2]09'!B75</f>
        <v>80</v>
      </c>
      <c r="C73" s="201">
        <f>'[2]09'!C75</f>
        <v>0</v>
      </c>
      <c r="D73" s="201">
        <f>'[2]09'!D75</f>
        <v>0</v>
      </c>
      <c r="E73" s="201">
        <f>'[2]09'!E75</f>
        <v>0</v>
      </c>
      <c r="F73" s="15">
        <f t="shared" si="16"/>
        <v>80</v>
      </c>
      <c r="G73" s="200">
        <f>'[2]09'!H75</f>
        <v>33</v>
      </c>
      <c r="H73" s="201">
        <f>'[2]09'!I75</f>
        <v>0</v>
      </c>
      <c r="I73" s="201">
        <f>'[2]09'!J75</f>
        <v>0</v>
      </c>
      <c r="J73" s="201">
        <f>'[2]09'!K75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  <c r="S73" s="18"/>
    </row>
    <row r="74" spans="1:19">
      <c r="A74" s="8" t="s">
        <v>116</v>
      </c>
      <c r="B74" s="200">
        <f>'[2]09'!B76</f>
        <v>80</v>
      </c>
      <c r="C74" s="201">
        <f>'[2]09'!C76</f>
        <v>0</v>
      </c>
      <c r="D74" s="201">
        <f>'[2]09'!D76</f>
        <v>0</v>
      </c>
      <c r="E74" s="201">
        <f>'[2]09'!E76</f>
        <v>0</v>
      </c>
      <c r="F74" s="15">
        <f t="shared" si="16"/>
        <v>80</v>
      </c>
      <c r="G74" s="200">
        <f>'[2]09'!H76</f>
        <v>33</v>
      </c>
      <c r="H74" s="201">
        <f>'[2]09'!I76</f>
        <v>0</v>
      </c>
      <c r="I74" s="201">
        <f>'[2]09'!J76</f>
        <v>0</v>
      </c>
      <c r="J74" s="201">
        <f>'[2]09'!K76</f>
        <v>0</v>
      </c>
      <c r="K74" s="15">
        <f t="shared" si="13"/>
        <v>33</v>
      </c>
      <c r="L74" s="18">
        <f>frq!C74</f>
        <v>1</v>
      </c>
      <c r="M74" s="125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  <c r="S74" s="18"/>
    </row>
    <row r="75" spans="1:19">
      <c r="A75" s="8" t="s">
        <v>117</v>
      </c>
      <c r="B75" s="200">
        <f>'[2]09'!B77</f>
        <v>80</v>
      </c>
      <c r="C75" s="201">
        <f>'[2]09'!C77</f>
        <v>0</v>
      </c>
      <c r="D75" s="201">
        <f>'[2]09'!D77</f>
        <v>0</v>
      </c>
      <c r="E75" s="201">
        <f>'[2]09'!E77</f>
        <v>0</v>
      </c>
      <c r="F75" s="15">
        <f t="shared" si="16"/>
        <v>80</v>
      </c>
      <c r="G75" s="200">
        <f>'[2]09'!H77</f>
        <v>33</v>
      </c>
      <c r="H75" s="201">
        <f>'[2]09'!I77</f>
        <v>0</v>
      </c>
      <c r="I75" s="201">
        <f>'[2]09'!J77</f>
        <v>0</v>
      </c>
      <c r="J75" s="201">
        <f>'[2]09'!K77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  <c r="S75" s="18"/>
    </row>
    <row r="76" spans="1:19">
      <c r="A76" s="8" t="s">
        <v>118</v>
      </c>
      <c r="B76" s="200">
        <f>'[2]09'!B78</f>
        <v>80</v>
      </c>
      <c r="C76" s="201">
        <f>'[2]09'!C78</f>
        <v>0</v>
      </c>
      <c r="D76" s="201">
        <f>'[2]09'!D78</f>
        <v>0</v>
      </c>
      <c r="E76" s="201">
        <f>'[2]09'!E78</f>
        <v>0</v>
      </c>
      <c r="F76" s="15">
        <f t="shared" si="16"/>
        <v>80</v>
      </c>
      <c r="G76" s="200">
        <f>'[2]09'!H78</f>
        <v>33</v>
      </c>
      <c r="H76" s="201">
        <f>'[2]09'!I78</f>
        <v>0</v>
      </c>
      <c r="I76" s="201">
        <f>'[2]09'!J78</f>
        <v>0</v>
      </c>
      <c r="J76" s="201">
        <f>'[2]09'!K78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'[2]09'!B79</f>
        <v>80</v>
      </c>
      <c r="C77" s="201">
        <f>'[2]09'!C79</f>
        <v>0</v>
      </c>
      <c r="D77" s="201">
        <f>'[2]09'!D79</f>
        <v>0</v>
      </c>
      <c r="E77" s="201">
        <f>'[2]09'!E79</f>
        <v>0</v>
      </c>
      <c r="F77" s="15">
        <f t="shared" si="16"/>
        <v>80</v>
      </c>
      <c r="G77" s="200">
        <f>'[2]09'!H79</f>
        <v>33</v>
      </c>
      <c r="H77" s="201">
        <f>'[2]09'!I79</f>
        <v>0</v>
      </c>
      <c r="I77" s="201">
        <f>'[2]09'!J79</f>
        <v>0</v>
      </c>
      <c r="J77" s="201">
        <f>'[2]09'!K79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'[2]09'!B80</f>
        <v>80</v>
      </c>
      <c r="C78" s="201">
        <f>'[2]09'!C80</f>
        <v>0</v>
      </c>
      <c r="D78" s="201">
        <f>'[2]09'!D80</f>
        <v>0</v>
      </c>
      <c r="E78" s="201">
        <f>'[2]09'!E80</f>
        <v>0</v>
      </c>
      <c r="F78" s="15">
        <f t="shared" si="16"/>
        <v>80</v>
      </c>
      <c r="G78" s="200">
        <f>'[2]09'!H80</f>
        <v>33</v>
      </c>
      <c r="H78" s="201">
        <f>'[2]09'!I80</f>
        <v>0</v>
      </c>
      <c r="I78" s="201">
        <f>'[2]09'!J80</f>
        <v>0</v>
      </c>
      <c r="J78" s="201">
        <f>'[2]09'!K80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'[2]09'!B81</f>
        <v>80</v>
      </c>
      <c r="C79" s="201">
        <f>'[2]09'!C81</f>
        <v>0</v>
      </c>
      <c r="D79" s="201">
        <f>'[2]09'!D81</f>
        <v>0</v>
      </c>
      <c r="E79" s="201">
        <f>'[2]09'!E81</f>
        <v>0</v>
      </c>
      <c r="F79" s="15">
        <f t="shared" si="16"/>
        <v>80</v>
      </c>
      <c r="G79" s="200">
        <f>'[2]09'!H81</f>
        <v>33</v>
      </c>
      <c r="H79" s="201">
        <f>'[2]09'!I81</f>
        <v>0</v>
      </c>
      <c r="I79" s="201">
        <f>'[2]09'!J81</f>
        <v>0</v>
      </c>
      <c r="J79" s="201">
        <f>'[2]09'!K81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  <c r="S79" s="18"/>
    </row>
    <row r="80" spans="1:19">
      <c r="A80" s="8" t="s">
        <v>122</v>
      </c>
      <c r="B80" s="200">
        <f>'[2]09'!B82</f>
        <v>80</v>
      </c>
      <c r="C80" s="201">
        <f>'[2]09'!C82</f>
        <v>0</v>
      </c>
      <c r="D80" s="201">
        <f>'[2]09'!D82</f>
        <v>0</v>
      </c>
      <c r="E80" s="201">
        <f>'[2]09'!E82</f>
        <v>0</v>
      </c>
      <c r="F80" s="15">
        <f t="shared" si="16"/>
        <v>80</v>
      </c>
      <c r="G80" s="200">
        <f>'[2]09'!H82</f>
        <v>33</v>
      </c>
      <c r="H80" s="201">
        <f>'[2]09'!I82</f>
        <v>0</v>
      </c>
      <c r="I80" s="201">
        <f>'[2]09'!J82</f>
        <v>0</v>
      </c>
      <c r="J80" s="201">
        <f>'[2]09'!K82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  <c r="S80" s="18"/>
    </row>
    <row r="81" spans="1:19">
      <c r="A81" s="8" t="s">
        <v>123</v>
      </c>
      <c r="B81" s="200">
        <f>'[2]09'!B83</f>
        <v>80</v>
      </c>
      <c r="C81" s="201">
        <f>'[2]09'!C83</f>
        <v>0</v>
      </c>
      <c r="D81" s="201">
        <f>'[2]09'!D83</f>
        <v>0</v>
      </c>
      <c r="E81" s="201">
        <f>'[2]09'!E83</f>
        <v>0</v>
      </c>
      <c r="F81" s="15">
        <f t="shared" si="16"/>
        <v>80</v>
      </c>
      <c r="G81" s="200">
        <f>'[2]09'!H83</f>
        <v>34</v>
      </c>
      <c r="H81" s="201">
        <f>'[2]09'!I83</f>
        <v>0</v>
      </c>
      <c r="I81" s="201">
        <f>'[2]09'!J83</f>
        <v>0</v>
      </c>
      <c r="J81" s="201">
        <f>'[2]09'!K83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0">
        <f>'[2]09'!B84</f>
        <v>80</v>
      </c>
      <c r="C82" s="201">
        <f>'[2]09'!C84</f>
        <v>0</v>
      </c>
      <c r="D82" s="201">
        <f>'[2]09'!D84</f>
        <v>0</v>
      </c>
      <c r="E82" s="201">
        <f>'[2]09'!E84</f>
        <v>0</v>
      </c>
      <c r="F82" s="15">
        <f t="shared" si="16"/>
        <v>80</v>
      </c>
      <c r="G82" s="200">
        <f>'[2]09'!H84</f>
        <v>34</v>
      </c>
      <c r="H82" s="201">
        <f>'[2]09'!I84</f>
        <v>0</v>
      </c>
      <c r="I82" s="201">
        <f>'[2]09'!J84</f>
        <v>0</v>
      </c>
      <c r="J82" s="201">
        <f>'[2]09'!K84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0">
        <f>'[2]09'!B85</f>
        <v>80</v>
      </c>
      <c r="C83" s="201">
        <f>'[2]09'!C85</f>
        <v>0</v>
      </c>
      <c r="D83" s="201">
        <f>'[2]09'!D85</f>
        <v>0</v>
      </c>
      <c r="E83" s="201">
        <f>'[2]09'!E85</f>
        <v>0</v>
      </c>
      <c r="F83" s="15">
        <f t="shared" si="16"/>
        <v>80</v>
      </c>
      <c r="G83" s="200">
        <f>'[2]09'!H85</f>
        <v>34</v>
      </c>
      <c r="H83" s="201">
        <f>'[2]09'!I85</f>
        <v>0</v>
      </c>
      <c r="I83" s="201">
        <f>'[2]09'!J85</f>
        <v>0</v>
      </c>
      <c r="J83" s="201">
        <f>'[2]09'!K85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'[2]09'!B86</f>
        <v>80</v>
      </c>
      <c r="C84" s="201">
        <f>'[2]09'!C86</f>
        <v>0</v>
      </c>
      <c r="D84" s="201">
        <f>'[2]09'!D86</f>
        <v>0</v>
      </c>
      <c r="E84" s="201">
        <f>'[2]09'!E86</f>
        <v>0</v>
      </c>
      <c r="F84" s="15">
        <f t="shared" si="16"/>
        <v>80</v>
      </c>
      <c r="G84" s="200">
        <f>'[2]09'!H86</f>
        <v>34</v>
      </c>
      <c r="H84" s="201">
        <f>'[2]09'!I86</f>
        <v>0</v>
      </c>
      <c r="I84" s="201">
        <f>'[2]09'!J86</f>
        <v>0</v>
      </c>
      <c r="J84" s="201">
        <f>'[2]09'!K86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'[2]09'!B87</f>
        <v>80</v>
      </c>
      <c r="C85" s="201">
        <f>'[2]09'!C87</f>
        <v>0</v>
      </c>
      <c r="D85" s="201">
        <f>'[2]09'!D87</f>
        <v>0</v>
      </c>
      <c r="E85" s="201">
        <f>'[2]09'!E87</f>
        <v>0</v>
      </c>
      <c r="F85" s="15">
        <f t="shared" si="16"/>
        <v>80</v>
      </c>
      <c r="G85" s="200">
        <f>'[2]09'!H87</f>
        <v>34</v>
      </c>
      <c r="H85" s="201">
        <f>'[2]09'!I87</f>
        <v>0</v>
      </c>
      <c r="I85" s="201">
        <f>'[2]09'!J87</f>
        <v>0</v>
      </c>
      <c r="J85" s="201">
        <f>'[2]09'!K87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'[2]09'!B88</f>
        <v>80</v>
      </c>
      <c r="C86" s="201">
        <f>'[2]09'!C88</f>
        <v>0</v>
      </c>
      <c r="D86" s="201">
        <f>'[2]09'!D88</f>
        <v>0</v>
      </c>
      <c r="E86" s="201">
        <f>'[2]09'!E88</f>
        <v>0</v>
      </c>
      <c r="F86" s="15">
        <f t="shared" si="16"/>
        <v>80</v>
      </c>
      <c r="G86" s="200">
        <f>'[2]09'!H88</f>
        <v>34</v>
      </c>
      <c r="H86" s="201">
        <f>'[2]09'!I88</f>
        <v>0</v>
      </c>
      <c r="I86" s="201">
        <f>'[2]09'!J88</f>
        <v>0</v>
      </c>
      <c r="J86" s="201">
        <f>'[2]09'!K88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'[2]09'!B89</f>
        <v>80</v>
      </c>
      <c r="C87" s="201">
        <f>'[2]09'!C89</f>
        <v>0</v>
      </c>
      <c r="D87" s="201">
        <f>'[2]09'!D89</f>
        <v>0</v>
      </c>
      <c r="E87" s="201">
        <f>'[2]09'!E89</f>
        <v>0</v>
      </c>
      <c r="F87" s="15">
        <f t="shared" si="16"/>
        <v>80</v>
      </c>
      <c r="G87" s="200">
        <f>'[2]09'!H89</f>
        <v>34</v>
      </c>
      <c r="H87" s="201">
        <f>'[2]09'!I89</f>
        <v>0</v>
      </c>
      <c r="I87" s="201">
        <f>'[2]09'!J89</f>
        <v>0</v>
      </c>
      <c r="J87" s="201">
        <f>'[2]09'!K89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0">
        <f>'[2]09'!B90</f>
        <v>80</v>
      </c>
      <c r="C88" s="201">
        <f>'[2]09'!C90</f>
        <v>0</v>
      </c>
      <c r="D88" s="201">
        <f>'[2]09'!D90</f>
        <v>0</v>
      </c>
      <c r="E88" s="201">
        <f>'[2]09'!E90</f>
        <v>0</v>
      </c>
      <c r="F88" s="15">
        <f t="shared" si="16"/>
        <v>80</v>
      </c>
      <c r="G88" s="200">
        <f>'[2]09'!H90</f>
        <v>34</v>
      </c>
      <c r="H88" s="201">
        <f>'[2]09'!I90</f>
        <v>0</v>
      </c>
      <c r="I88" s="201">
        <f>'[2]09'!J90</f>
        <v>0</v>
      </c>
      <c r="J88" s="201">
        <f>'[2]09'!K90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0">
        <f>'[2]09'!B91</f>
        <v>80</v>
      </c>
      <c r="C89" s="201">
        <f>'[2]09'!C91</f>
        <v>0</v>
      </c>
      <c r="D89" s="201">
        <f>'[2]09'!D91</f>
        <v>0</v>
      </c>
      <c r="E89" s="201">
        <f>'[2]09'!E91</f>
        <v>0</v>
      </c>
      <c r="F89" s="15">
        <f t="shared" si="16"/>
        <v>80</v>
      </c>
      <c r="G89" s="200">
        <f>'[2]09'!H91</f>
        <v>34</v>
      </c>
      <c r="H89" s="201">
        <f>'[2]09'!I91</f>
        <v>0</v>
      </c>
      <c r="I89" s="201">
        <f>'[2]09'!J91</f>
        <v>0</v>
      </c>
      <c r="J89" s="201">
        <f>'[2]09'!K91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'[2]09'!B92</f>
        <v>80</v>
      </c>
      <c r="C90" s="201">
        <f>'[2]09'!C92</f>
        <v>0</v>
      </c>
      <c r="D90" s="201">
        <f>'[2]09'!D92</f>
        <v>0</v>
      </c>
      <c r="E90" s="201">
        <f>'[2]09'!E92</f>
        <v>0</v>
      </c>
      <c r="F90" s="15">
        <f t="shared" si="16"/>
        <v>80</v>
      </c>
      <c r="G90" s="200">
        <f>'[2]09'!H92</f>
        <v>34</v>
      </c>
      <c r="H90" s="201">
        <f>'[2]09'!I92</f>
        <v>0</v>
      </c>
      <c r="I90" s="201">
        <f>'[2]09'!J92</f>
        <v>0</v>
      </c>
      <c r="J90" s="201">
        <f>'[2]09'!K92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'[2]09'!B93</f>
        <v>80</v>
      </c>
      <c r="C91" s="201">
        <f>'[2]09'!C93</f>
        <v>0</v>
      </c>
      <c r="D91" s="201">
        <f>'[2]09'!D93</f>
        <v>0</v>
      </c>
      <c r="E91" s="201">
        <f>'[2]09'!E93</f>
        <v>0</v>
      </c>
      <c r="F91" s="15">
        <f t="shared" si="16"/>
        <v>80</v>
      </c>
      <c r="G91" s="200">
        <f>'[2]09'!H93</f>
        <v>35</v>
      </c>
      <c r="H91" s="201">
        <f>'[2]09'!I93</f>
        <v>0</v>
      </c>
      <c r="I91" s="201">
        <f>'[2]09'!J93</f>
        <v>0</v>
      </c>
      <c r="J91" s="201">
        <f>'[2]09'!K93</f>
        <v>0</v>
      </c>
      <c r="K91" s="15">
        <f t="shared" si="13"/>
        <v>35</v>
      </c>
      <c r="L91" s="18">
        <f>frq!C91</f>
        <v>1</v>
      </c>
      <c r="M91" s="125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/>
    </row>
    <row r="92" spans="1:19">
      <c r="A92" s="8" t="s">
        <v>134</v>
      </c>
      <c r="B92" s="200">
        <f>'[2]09'!B94</f>
        <v>80</v>
      </c>
      <c r="C92" s="201">
        <f>'[2]09'!C94</f>
        <v>0</v>
      </c>
      <c r="D92" s="201">
        <f>'[2]09'!D94</f>
        <v>0</v>
      </c>
      <c r="E92" s="201">
        <f>'[2]09'!E94</f>
        <v>0</v>
      </c>
      <c r="F92" s="15">
        <f t="shared" si="16"/>
        <v>80</v>
      </c>
      <c r="G92" s="200">
        <f>'[2]09'!H94</f>
        <v>35</v>
      </c>
      <c r="H92" s="201">
        <f>'[2]09'!I94</f>
        <v>0</v>
      </c>
      <c r="I92" s="201">
        <f>'[2]09'!J94</f>
        <v>0</v>
      </c>
      <c r="J92" s="201">
        <f>'[2]09'!K94</f>
        <v>0</v>
      </c>
      <c r="K92" s="15">
        <f t="shared" si="13"/>
        <v>35</v>
      </c>
      <c r="L92" s="18">
        <f>frq!C92</f>
        <v>1</v>
      </c>
      <c r="M92" s="125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200">
        <f>'[2]09'!B95</f>
        <v>80</v>
      </c>
      <c r="C93" s="201">
        <f>'[2]09'!C95</f>
        <v>0</v>
      </c>
      <c r="D93" s="201">
        <f>'[2]09'!D95</f>
        <v>0</v>
      </c>
      <c r="E93" s="201">
        <f>'[2]09'!E95</f>
        <v>0</v>
      </c>
      <c r="F93" s="15">
        <f t="shared" si="16"/>
        <v>80</v>
      </c>
      <c r="G93" s="200">
        <f>'[2]09'!H95</f>
        <v>35</v>
      </c>
      <c r="H93" s="201">
        <f>'[2]09'!I95</f>
        <v>0</v>
      </c>
      <c r="I93" s="201">
        <f>'[2]09'!J95</f>
        <v>0</v>
      </c>
      <c r="J93" s="201">
        <f>'[2]09'!K95</f>
        <v>0</v>
      </c>
      <c r="K93" s="15">
        <f t="shared" si="13"/>
        <v>35</v>
      </c>
      <c r="L93" s="18">
        <f>frq!C93</f>
        <v>1</v>
      </c>
      <c r="M93" s="125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200">
        <f>'[2]09'!B96</f>
        <v>80</v>
      </c>
      <c r="C94" s="201">
        <f>'[2]09'!C96</f>
        <v>0</v>
      </c>
      <c r="D94" s="201">
        <f>'[2]09'!D96</f>
        <v>0</v>
      </c>
      <c r="E94" s="201">
        <f>'[2]09'!E96</f>
        <v>0</v>
      </c>
      <c r="F94" s="15">
        <f t="shared" si="16"/>
        <v>80</v>
      </c>
      <c r="G94" s="200">
        <f>'[2]09'!H96</f>
        <v>35</v>
      </c>
      <c r="H94" s="201">
        <f>'[2]09'!I96</f>
        <v>0</v>
      </c>
      <c r="I94" s="201">
        <f>'[2]09'!J96</f>
        <v>0</v>
      </c>
      <c r="J94" s="201">
        <f>'[2]09'!K96</f>
        <v>0</v>
      </c>
      <c r="K94" s="15">
        <f t="shared" si="13"/>
        <v>35</v>
      </c>
      <c r="L94" s="18">
        <f>frq!C94</f>
        <v>1</v>
      </c>
      <c r="M94" s="125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200">
        <f>'[2]09'!B97</f>
        <v>80</v>
      </c>
      <c r="C95" s="201">
        <f>'[2]09'!C97</f>
        <v>0</v>
      </c>
      <c r="D95" s="201">
        <f>'[2]09'!D97</f>
        <v>0</v>
      </c>
      <c r="E95" s="201">
        <f>'[2]09'!E97</f>
        <v>0</v>
      </c>
      <c r="F95" s="15">
        <f t="shared" si="16"/>
        <v>80</v>
      </c>
      <c r="G95" s="200">
        <f>'[2]09'!H97</f>
        <v>35</v>
      </c>
      <c r="H95" s="201">
        <f>'[2]09'!I97</f>
        <v>0</v>
      </c>
      <c r="I95" s="201">
        <f>'[2]09'!J97</f>
        <v>0</v>
      </c>
      <c r="J95" s="201">
        <f>'[2]09'!K97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0">
        <f>'[2]09'!B98</f>
        <v>80</v>
      </c>
      <c r="C96" s="201">
        <f>'[2]09'!C98</f>
        <v>0</v>
      </c>
      <c r="D96" s="201">
        <f>'[2]09'!D98</f>
        <v>0</v>
      </c>
      <c r="E96" s="201">
        <f>'[2]09'!E98</f>
        <v>0</v>
      </c>
      <c r="F96" s="15">
        <f t="shared" si="16"/>
        <v>80</v>
      </c>
      <c r="G96" s="200">
        <f>'[2]09'!H98</f>
        <v>35</v>
      </c>
      <c r="H96" s="201">
        <f>'[2]09'!I98</f>
        <v>0</v>
      </c>
      <c r="I96" s="201">
        <f>'[2]09'!J98</f>
        <v>0</v>
      </c>
      <c r="J96" s="201">
        <f>'[2]09'!K98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0">
        <f>'[2]09'!B99</f>
        <v>80</v>
      </c>
      <c r="C97" s="201">
        <f>'[2]09'!C99</f>
        <v>0</v>
      </c>
      <c r="D97" s="201">
        <f>'[2]09'!D99</f>
        <v>0</v>
      </c>
      <c r="E97" s="201">
        <f>'[2]09'!E99</f>
        <v>0</v>
      </c>
      <c r="F97" s="15">
        <f t="shared" si="16"/>
        <v>80</v>
      </c>
      <c r="G97" s="200">
        <f>'[2]09'!H99</f>
        <v>35</v>
      </c>
      <c r="H97" s="201">
        <f>'[2]09'!I99</f>
        <v>0</v>
      </c>
      <c r="I97" s="201">
        <f>'[2]09'!J99</f>
        <v>0</v>
      </c>
      <c r="J97" s="201">
        <f>'[2]09'!K99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0">
        <f>'[2]09'!B100</f>
        <v>80</v>
      </c>
      <c r="C98" s="201">
        <f>'[2]09'!C100</f>
        <v>0</v>
      </c>
      <c r="D98" s="201">
        <f>'[2]09'!D100</f>
        <v>0</v>
      </c>
      <c r="E98" s="201">
        <f>'[2]09'!E100</f>
        <v>0</v>
      </c>
      <c r="F98" s="15">
        <f t="shared" si="16"/>
        <v>80</v>
      </c>
      <c r="G98" s="200">
        <f>'[2]09'!H100</f>
        <v>35</v>
      </c>
      <c r="H98" s="201">
        <f>'[2]09'!I100</f>
        <v>0</v>
      </c>
      <c r="I98" s="201">
        <f>'[2]09'!J100</f>
        <v>0</v>
      </c>
      <c r="J98" s="201">
        <f>'[2]09'!K100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0.83150000000000002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0.83150000000000002</v>
      </c>
      <c r="L99" s="128">
        <f t="shared" si="17"/>
        <v>2.4E-2</v>
      </c>
      <c r="M99" s="128">
        <f t="shared" si="17"/>
        <v>0.81919999999999971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0.81919999999999971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45574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'[3]09'!B5</f>
        <v>315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0</v>
      </c>
      <c r="G3" s="16">
        <f>'[3]09'!G5</f>
        <v>0</v>
      </c>
      <c r="H3" s="17">
        <f>SUM(B3:G3)</f>
        <v>315</v>
      </c>
      <c r="I3" s="15">
        <f>'[3]09'!J5</f>
        <v>281.24400000000003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281.24400000000003</v>
      </c>
      <c r="P3" s="18">
        <f>frq!C3</f>
        <v>1</v>
      </c>
      <c r="Q3" s="15">
        <f t="shared" ref="Q3:V18" si="0">IF($P3=1,I3,IF(AND($P3=0.985,I3&gt;0.985*B3),B3*0.985,IF(AND($P3=0.965,I3&gt;0.965*B3),0.965*B3,I3)))</f>
        <v>281.24400000000003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281.24400000000003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249.74400000000003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249.74400000000003</v>
      </c>
      <c r="AT3" s="8">
        <v>31.5</v>
      </c>
      <c r="AU3" s="8">
        <v>8.76</v>
      </c>
      <c r="AW3" s="204">
        <v>31.5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31.5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31.5</v>
      </c>
      <c r="BM3" s="8">
        <f>AU3</f>
        <v>8.76</v>
      </c>
      <c r="BN3" s="8">
        <f>BC3</f>
        <v>31.5</v>
      </c>
      <c r="BO3" s="8">
        <f>BJ3</f>
        <v>0</v>
      </c>
      <c r="BP3" s="139">
        <f>BL3-BN3</f>
        <v>0</v>
      </c>
      <c r="BQ3" s="139">
        <f>BM3-BO3</f>
        <v>8.76</v>
      </c>
    </row>
    <row r="4" spans="1:69">
      <c r="A4" s="8" t="s">
        <v>46</v>
      </c>
      <c r="B4" s="15">
        <f>'[3]09'!B6</f>
        <v>315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0</v>
      </c>
      <c r="G4" s="16">
        <f>'[3]09'!G6</f>
        <v>0</v>
      </c>
      <c r="H4" s="17">
        <f>SUM(B4:G4)</f>
        <v>315</v>
      </c>
      <c r="I4" s="15">
        <f>'[3]09'!J6</f>
        <v>281.24400000000003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281.24400000000003</v>
      </c>
      <c r="P4" s="18">
        <f>frq!C4</f>
        <v>1</v>
      </c>
      <c r="Q4" s="15">
        <f>IF($P4=1,I4,IF(AND($P4=0.985,I4&gt;0.985*B4),B4*0.985,IF(AND($P4=0.965,I4&gt;0.965*B4),0.965*B4,I4)))</f>
        <v>281.24400000000003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281.24400000000003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249.74400000000003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249.74400000000003</v>
      </c>
      <c r="AT4" s="8">
        <v>31.5</v>
      </c>
      <c r="AU4" s="8">
        <v>8.76</v>
      </c>
      <c r="AW4" s="204">
        <v>31.5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31.5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31.5</v>
      </c>
      <c r="BM4" s="8">
        <f t="shared" ref="BM4:BM67" si="22">AU4</f>
        <v>8.76</v>
      </c>
      <c r="BN4" s="8">
        <f t="shared" ref="BN4:BN67" si="23">BC4</f>
        <v>31.5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8.76</v>
      </c>
    </row>
    <row r="5" spans="1:69">
      <c r="A5" s="8" t="s">
        <v>47</v>
      </c>
      <c r="B5" s="15">
        <f>'[3]09'!B7</f>
        <v>315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0</v>
      </c>
      <c r="G5" s="16">
        <f>'[3]09'!G7</f>
        <v>0</v>
      </c>
      <c r="H5" s="17">
        <f t="shared" ref="H5:H68" si="27">SUM(B5:G5)</f>
        <v>315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10.130000000000001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10.130000000000001</v>
      </c>
      <c r="AE5" s="8">
        <f t="shared" si="11"/>
        <v>10.130000000000001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10.130000000000001</v>
      </c>
      <c r="AL5" s="8">
        <f t="shared" si="3"/>
        <v>249.74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249.74</v>
      </c>
      <c r="AT5" s="8">
        <v>10.130000000000001</v>
      </c>
      <c r="AU5" s="8">
        <v>10.130000000000001</v>
      </c>
      <c r="AW5" s="204">
        <v>10.130000000000001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10.130000000000001</v>
      </c>
      <c r="BD5" s="204">
        <v>10.130000000000001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10.130000000000001</v>
      </c>
      <c r="BL5" s="8">
        <f t="shared" si="21"/>
        <v>10.130000000000001</v>
      </c>
      <c r="BM5" s="8">
        <f t="shared" si="22"/>
        <v>10.130000000000001</v>
      </c>
      <c r="BN5" s="8">
        <f t="shared" si="23"/>
        <v>10.130000000000001</v>
      </c>
      <c r="BO5" s="8">
        <f t="shared" si="24"/>
        <v>10.130000000000001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'[3]09'!B8</f>
        <v>315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0</v>
      </c>
      <c r="G6" s="16">
        <f>'[3]09'!G8</f>
        <v>0</v>
      </c>
      <c r="H6" s="17">
        <f t="shared" si="27"/>
        <v>315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10.130000000000001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10.130000000000001</v>
      </c>
      <c r="AE6" s="8">
        <f t="shared" si="11"/>
        <v>10.130000000000001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10.130000000000001</v>
      </c>
      <c r="AL6" s="8">
        <f t="shared" si="3"/>
        <v>249.74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249.74</v>
      </c>
      <c r="AT6" s="8">
        <v>10.130000000000001</v>
      </c>
      <c r="AU6" s="8">
        <v>10.130000000000001</v>
      </c>
      <c r="AW6" s="204">
        <v>10.130000000000001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10.130000000000001</v>
      </c>
      <c r="BD6" s="204">
        <v>10.130000000000001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10.130000000000001</v>
      </c>
      <c r="BL6" s="8">
        <f t="shared" si="21"/>
        <v>10.130000000000001</v>
      </c>
      <c r="BM6" s="8">
        <f t="shared" si="22"/>
        <v>10.130000000000001</v>
      </c>
      <c r="BN6" s="8">
        <f t="shared" si="23"/>
        <v>10.130000000000001</v>
      </c>
      <c r="BO6" s="8">
        <f t="shared" si="24"/>
        <v>10.130000000000001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'[3]09'!B9</f>
        <v>315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0</v>
      </c>
      <c r="G7" s="16">
        <f>'[3]09'!G9</f>
        <v>0</v>
      </c>
      <c r="H7" s="17">
        <f t="shared" si="27"/>
        <v>315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10.130000000000001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10.130000000000001</v>
      </c>
      <c r="AE7" s="8">
        <f t="shared" si="11"/>
        <v>10.130000000000001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10.130000000000001</v>
      </c>
      <c r="AL7" s="8">
        <f t="shared" si="3"/>
        <v>249.74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249.74</v>
      </c>
      <c r="AT7" s="8">
        <v>10.130000000000001</v>
      </c>
      <c r="AU7" s="8">
        <v>10.130000000000001</v>
      </c>
      <c r="AW7" s="204">
        <v>10.130000000000001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10.130000000000001</v>
      </c>
      <c r="BD7" s="204">
        <v>10.130000000000001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10.130000000000001</v>
      </c>
      <c r="BL7" s="8">
        <f t="shared" si="21"/>
        <v>10.130000000000001</v>
      </c>
      <c r="BM7" s="8">
        <f t="shared" si="22"/>
        <v>10.130000000000001</v>
      </c>
      <c r="BN7" s="8">
        <f t="shared" si="23"/>
        <v>10.130000000000001</v>
      </c>
      <c r="BO7" s="8">
        <f t="shared" si="24"/>
        <v>10.130000000000001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'[3]09'!B10</f>
        <v>315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0</v>
      </c>
      <c r="G8" s="16">
        <f>'[3]09'!G10</f>
        <v>0</v>
      </c>
      <c r="H8" s="17">
        <f t="shared" si="27"/>
        <v>315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10.130000000000001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10.130000000000001</v>
      </c>
      <c r="AE8" s="8">
        <f t="shared" si="11"/>
        <v>10.130000000000001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10.130000000000001</v>
      </c>
      <c r="AL8" s="8">
        <f t="shared" si="3"/>
        <v>249.74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249.74</v>
      </c>
      <c r="AT8" s="8">
        <v>10.130000000000001</v>
      </c>
      <c r="AU8" s="8">
        <v>10.130000000000001</v>
      </c>
      <c r="AW8" s="204">
        <v>10.130000000000001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10.130000000000001</v>
      </c>
      <c r="BD8" s="204">
        <v>10.130000000000001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10.130000000000001</v>
      </c>
      <c r="BL8" s="8">
        <f t="shared" si="21"/>
        <v>10.130000000000001</v>
      </c>
      <c r="BM8" s="8">
        <f t="shared" si="22"/>
        <v>10.130000000000001</v>
      </c>
      <c r="BN8" s="8">
        <f t="shared" si="23"/>
        <v>10.130000000000001</v>
      </c>
      <c r="BO8" s="8">
        <f t="shared" si="24"/>
        <v>10.130000000000001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'[3]09'!B11</f>
        <v>315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0</v>
      </c>
      <c r="G9" s="16">
        <f>'[3]09'!G11</f>
        <v>0</v>
      </c>
      <c r="H9" s="17">
        <f t="shared" si="27"/>
        <v>315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19.39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19.39</v>
      </c>
      <c r="AE9" s="8">
        <f t="shared" si="11"/>
        <v>19.39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19.39</v>
      </c>
      <c r="AL9" s="8">
        <f t="shared" si="3"/>
        <v>231.22000000000003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231.22000000000003</v>
      </c>
      <c r="AT9" s="8">
        <v>19.39</v>
      </c>
      <c r="AU9" s="8">
        <v>19.39</v>
      </c>
      <c r="AW9" s="204">
        <v>19.39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19.39</v>
      </c>
      <c r="BD9" s="204">
        <v>19.39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19.39</v>
      </c>
      <c r="BL9" s="8">
        <f t="shared" si="21"/>
        <v>19.39</v>
      </c>
      <c r="BM9" s="8">
        <f t="shared" si="22"/>
        <v>19.39</v>
      </c>
      <c r="BN9" s="8">
        <f t="shared" si="23"/>
        <v>19.39</v>
      </c>
      <c r="BO9" s="8">
        <f t="shared" si="24"/>
        <v>19.39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'[3]09'!B12</f>
        <v>315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0</v>
      </c>
      <c r="G10" s="16">
        <f>'[3]09'!G12</f>
        <v>0</v>
      </c>
      <c r="H10" s="17">
        <f t="shared" si="27"/>
        <v>315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19.39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19.39</v>
      </c>
      <c r="AE10" s="8">
        <f t="shared" si="11"/>
        <v>19.39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19.39</v>
      </c>
      <c r="AL10" s="8">
        <f t="shared" si="3"/>
        <v>231.22000000000003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231.22000000000003</v>
      </c>
      <c r="AT10" s="8">
        <v>19.39</v>
      </c>
      <c r="AU10" s="8">
        <v>19.39</v>
      </c>
      <c r="AW10" s="204">
        <v>19.39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19.39</v>
      </c>
      <c r="BD10" s="204">
        <v>19.39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19.39</v>
      </c>
      <c r="BL10" s="8">
        <f t="shared" si="21"/>
        <v>19.39</v>
      </c>
      <c r="BM10" s="8">
        <f t="shared" si="22"/>
        <v>19.39</v>
      </c>
      <c r="BN10" s="8">
        <f t="shared" si="23"/>
        <v>19.39</v>
      </c>
      <c r="BO10" s="8">
        <f t="shared" si="24"/>
        <v>19.39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'[3]09'!B13</f>
        <v>315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0</v>
      </c>
      <c r="G11" s="16">
        <f>'[3]09'!G13</f>
        <v>0</v>
      </c>
      <c r="H11" s="17">
        <f t="shared" si="27"/>
        <v>315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14.39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14.39</v>
      </c>
      <c r="AE11" s="8">
        <f t="shared" si="11"/>
        <v>14.39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14.39</v>
      </c>
      <c r="AL11" s="8">
        <f t="shared" si="3"/>
        <v>241.22000000000003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241.22000000000003</v>
      </c>
      <c r="AT11" s="8">
        <v>14.39</v>
      </c>
      <c r="AU11" s="8">
        <v>14.39</v>
      </c>
      <c r="AW11" s="204">
        <v>14.39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14.39</v>
      </c>
      <c r="BD11" s="204">
        <v>14.39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14.39</v>
      </c>
      <c r="BL11" s="8">
        <f t="shared" si="21"/>
        <v>14.39</v>
      </c>
      <c r="BM11" s="8">
        <f t="shared" si="22"/>
        <v>14.39</v>
      </c>
      <c r="BN11" s="8">
        <f t="shared" si="23"/>
        <v>14.39</v>
      </c>
      <c r="BO11" s="8">
        <f t="shared" si="24"/>
        <v>14.39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'[3]09'!B14</f>
        <v>315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0</v>
      </c>
      <c r="G12" s="16">
        <f>'[3]09'!G14</f>
        <v>0</v>
      </c>
      <c r="H12" s="17">
        <f t="shared" si="27"/>
        <v>315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6.89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6.89</v>
      </c>
      <c r="AE12" s="8">
        <f t="shared" si="11"/>
        <v>6.89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6.89</v>
      </c>
      <c r="AL12" s="8">
        <f t="shared" si="3"/>
        <v>256.22000000000003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256.22000000000003</v>
      </c>
      <c r="AT12" s="8">
        <v>6.89</v>
      </c>
      <c r="AU12" s="8">
        <v>6.89</v>
      </c>
      <c r="AW12" s="204">
        <v>6.89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6.89</v>
      </c>
      <c r="BD12" s="204">
        <v>6.89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6.89</v>
      </c>
      <c r="BL12" s="8">
        <f t="shared" si="21"/>
        <v>6.89</v>
      </c>
      <c r="BM12" s="8">
        <f t="shared" si="22"/>
        <v>6.89</v>
      </c>
      <c r="BN12" s="8">
        <f t="shared" si="23"/>
        <v>6.89</v>
      </c>
      <c r="BO12" s="8">
        <f t="shared" si="24"/>
        <v>6.89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'[3]09'!B15</f>
        <v>315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0</v>
      </c>
      <c r="G13" s="16">
        <f>'[3]09'!G15</f>
        <v>0</v>
      </c>
      <c r="H13" s="17">
        <f t="shared" si="27"/>
        <v>315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9.39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9.39</v>
      </c>
      <c r="AE13" s="8">
        <f t="shared" si="11"/>
        <v>9.39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9.39</v>
      </c>
      <c r="AL13" s="8">
        <f t="shared" si="3"/>
        <v>251.22000000000003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251.22000000000003</v>
      </c>
      <c r="AT13" s="8">
        <v>9.39</v>
      </c>
      <c r="AU13" s="8">
        <v>9.39</v>
      </c>
      <c r="AW13" s="204">
        <v>9.39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9.39</v>
      </c>
      <c r="BD13" s="204">
        <v>9.39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9.39</v>
      </c>
      <c r="BL13" s="8">
        <f t="shared" si="21"/>
        <v>9.39</v>
      </c>
      <c r="BM13" s="8">
        <f t="shared" si="22"/>
        <v>9.39</v>
      </c>
      <c r="BN13" s="8">
        <f t="shared" si="23"/>
        <v>9.39</v>
      </c>
      <c r="BO13" s="8">
        <f t="shared" si="24"/>
        <v>9.39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'[3]09'!B16</f>
        <v>315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0</v>
      </c>
      <c r="G14" s="16">
        <f>'[3]09'!G16</f>
        <v>0</v>
      </c>
      <c r="H14" s="17">
        <f t="shared" si="27"/>
        <v>315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6.89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6.89</v>
      </c>
      <c r="AE14" s="8">
        <f t="shared" si="11"/>
        <v>6.89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6.89</v>
      </c>
      <c r="AL14" s="8">
        <f t="shared" si="3"/>
        <v>256.22000000000003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256.22000000000003</v>
      </c>
      <c r="AT14" s="8">
        <v>6.89</v>
      </c>
      <c r="AU14" s="8">
        <v>6.89</v>
      </c>
      <c r="AW14" s="204">
        <v>6.89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6.89</v>
      </c>
      <c r="BD14" s="204">
        <v>6.89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6.89</v>
      </c>
      <c r="BL14" s="8">
        <f t="shared" si="21"/>
        <v>6.89</v>
      </c>
      <c r="BM14" s="8">
        <f t="shared" si="22"/>
        <v>6.89</v>
      </c>
      <c r="BN14" s="8">
        <f t="shared" si="23"/>
        <v>6.89</v>
      </c>
      <c r="BO14" s="8">
        <f t="shared" si="24"/>
        <v>6.89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'[3]09'!B17</f>
        <v>315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0</v>
      </c>
      <c r="G15" s="16">
        <f>'[3]09'!G17</f>
        <v>0</v>
      </c>
      <c r="H15" s="17">
        <f t="shared" si="27"/>
        <v>315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19.39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19.39</v>
      </c>
      <c r="AE15" s="8">
        <f t="shared" si="11"/>
        <v>19.39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19.39</v>
      </c>
      <c r="AL15" s="8">
        <f t="shared" si="3"/>
        <v>231.22000000000003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231.22000000000003</v>
      </c>
      <c r="AT15" s="8">
        <v>19.39</v>
      </c>
      <c r="AU15" s="8">
        <v>19.39</v>
      </c>
      <c r="AW15" s="204">
        <v>19.39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19.39</v>
      </c>
      <c r="BD15" s="204">
        <v>19.39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19.39</v>
      </c>
      <c r="BL15" s="8">
        <f t="shared" si="21"/>
        <v>19.39</v>
      </c>
      <c r="BM15" s="8">
        <f t="shared" si="22"/>
        <v>19.39</v>
      </c>
      <c r="BN15" s="8">
        <f t="shared" si="23"/>
        <v>19.39</v>
      </c>
      <c r="BO15" s="8">
        <f t="shared" si="24"/>
        <v>19.39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'[3]09'!B18</f>
        <v>315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0</v>
      </c>
      <c r="G16" s="16">
        <f>'[3]09'!G18</f>
        <v>0</v>
      </c>
      <c r="H16" s="17">
        <f t="shared" si="27"/>
        <v>315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25.89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25.89</v>
      </c>
      <c r="AE16" s="8">
        <f t="shared" si="11"/>
        <v>25.89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25.89</v>
      </c>
      <c r="AL16" s="8">
        <f t="shared" si="3"/>
        <v>218.22000000000003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218.22000000000003</v>
      </c>
      <c r="AT16" s="8">
        <v>25.89</v>
      </c>
      <c r="AU16" s="8">
        <v>25.89</v>
      </c>
      <c r="AW16" s="204">
        <v>25.89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25.89</v>
      </c>
      <c r="BD16" s="204">
        <v>25.89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25.89</v>
      </c>
      <c r="BL16" s="8">
        <f t="shared" si="21"/>
        <v>25.89</v>
      </c>
      <c r="BM16" s="8">
        <f t="shared" si="22"/>
        <v>25.89</v>
      </c>
      <c r="BN16" s="8">
        <f t="shared" si="23"/>
        <v>25.89</v>
      </c>
      <c r="BO16" s="8">
        <f t="shared" si="24"/>
        <v>25.89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'[3]09'!B19</f>
        <v>315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0</v>
      </c>
      <c r="G17" s="16">
        <f>'[3]09'!G19</f>
        <v>0</v>
      </c>
      <c r="H17" s="17">
        <f t="shared" si="27"/>
        <v>315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26.92</v>
      </c>
      <c r="AE17" s="8">
        <f t="shared" si="11"/>
        <v>26.92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26.92</v>
      </c>
      <c r="AL17" s="8">
        <f t="shared" si="3"/>
        <v>216.15999999999997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216.15999999999997</v>
      </c>
      <c r="AT17" s="8">
        <v>25.89</v>
      </c>
      <c r="AU17" s="8">
        <v>25.89</v>
      </c>
      <c r="AW17" s="204">
        <v>26.92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26.92</v>
      </c>
      <c r="BD17" s="204">
        <v>26.92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26.92</v>
      </c>
      <c r="BL17" s="8">
        <f t="shared" si="21"/>
        <v>25.89</v>
      </c>
      <c r="BM17" s="8">
        <f t="shared" si="22"/>
        <v>25.89</v>
      </c>
      <c r="BN17" s="8">
        <f t="shared" si="23"/>
        <v>26.92</v>
      </c>
      <c r="BO17" s="8">
        <f t="shared" si="24"/>
        <v>26.92</v>
      </c>
      <c r="BP17" s="139">
        <f t="shared" si="25"/>
        <v>-1.0300000000000011</v>
      </c>
      <c r="BQ17" s="139">
        <f t="shared" si="26"/>
        <v>-1.0300000000000011</v>
      </c>
    </row>
    <row r="18" spans="1:69">
      <c r="A18" s="8" t="s">
        <v>60</v>
      </c>
      <c r="B18" s="15">
        <f>'[3]09'!B20</f>
        <v>315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0</v>
      </c>
      <c r="G18" s="16">
        <f>'[3]09'!G20</f>
        <v>0</v>
      </c>
      <c r="H18" s="17">
        <f t="shared" si="27"/>
        <v>315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26.92</v>
      </c>
      <c r="AE18" s="8">
        <f t="shared" si="11"/>
        <v>26.92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26.92</v>
      </c>
      <c r="AL18" s="8">
        <f t="shared" si="3"/>
        <v>216.15999999999997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216.15999999999997</v>
      </c>
      <c r="AT18" s="8">
        <v>25.89</v>
      </c>
      <c r="AU18" s="8">
        <v>25.89</v>
      </c>
      <c r="AW18" s="204">
        <v>26.92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26.92</v>
      </c>
      <c r="BD18" s="204">
        <v>26.92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26.92</v>
      </c>
      <c r="BL18" s="8">
        <f t="shared" si="21"/>
        <v>25.89</v>
      </c>
      <c r="BM18" s="8">
        <f t="shared" si="22"/>
        <v>25.89</v>
      </c>
      <c r="BN18" s="8">
        <f t="shared" si="23"/>
        <v>26.92</v>
      </c>
      <c r="BO18" s="8">
        <f t="shared" si="24"/>
        <v>26.92</v>
      </c>
      <c r="BP18" s="139">
        <f t="shared" si="25"/>
        <v>-1.0300000000000011</v>
      </c>
      <c r="BQ18" s="139">
        <f t="shared" si="26"/>
        <v>-1.0300000000000011</v>
      </c>
    </row>
    <row r="19" spans="1:69">
      <c r="A19" s="8" t="s">
        <v>61</v>
      </c>
      <c r="B19" s="15">
        <f>'[3]09'!B21</f>
        <v>315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0</v>
      </c>
      <c r="G19" s="16">
        <f>'[3]09'!G21</f>
        <v>0</v>
      </c>
      <c r="H19" s="17">
        <f t="shared" si="27"/>
        <v>315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26.92</v>
      </c>
      <c r="AE19" s="8">
        <f t="shared" si="11"/>
        <v>26.92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26.92</v>
      </c>
      <c r="AL19" s="8">
        <f t="shared" ref="AL19:AQ61" si="31">Q19-X19-AE19</f>
        <v>216.15999999999997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216.15999999999997</v>
      </c>
      <c r="AT19" s="8">
        <v>26.92</v>
      </c>
      <c r="AU19" s="8">
        <v>26.92</v>
      </c>
      <c r="AW19" s="204">
        <v>26.92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26.92</v>
      </c>
      <c r="BD19" s="204">
        <v>26.92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26.92</v>
      </c>
      <c r="BL19" s="8">
        <f t="shared" si="21"/>
        <v>26.92</v>
      </c>
      <c r="BM19" s="8">
        <f t="shared" si="22"/>
        <v>26.92</v>
      </c>
      <c r="BN19" s="8">
        <f t="shared" si="23"/>
        <v>26.92</v>
      </c>
      <c r="BO19" s="8">
        <f t="shared" si="24"/>
        <v>26.92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'[3]09'!B22</f>
        <v>315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0</v>
      </c>
      <c r="G20" s="16">
        <f>'[3]09'!G22</f>
        <v>0</v>
      </c>
      <c r="H20" s="17">
        <f t="shared" si="27"/>
        <v>315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26.92</v>
      </c>
      <c r="AE20" s="8">
        <f t="shared" si="11"/>
        <v>26.92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26.92</v>
      </c>
      <c r="AL20" s="8">
        <f t="shared" si="31"/>
        <v>216.15999999999997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216.15999999999997</v>
      </c>
      <c r="AT20" s="8">
        <v>26.92</v>
      </c>
      <c r="AU20" s="8">
        <v>26.92</v>
      </c>
      <c r="AW20" s="204">
        <v>26.92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26.92</v>
      </c>
      <c r="BD20" s="204">
        <v>26.92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26.92</v>
      </c>
      <c r="BL20" s="8">
        <f t="shared" si="21"/>
        <v>26.92</v>
      </c>
      <c r="BM20" s="8">
        <f t="shared" si="22"/>
        <v>26.92</v>
      </c>
      <c r="BN20" s="8">
        <f t="shared" si="23"/>
        <v>26.92</v>
      </c>
      <c r="BO20" s="8">
        <f t="shared" si="24"/>
        <v>26.92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'[3]09'!B23</f>
        <v>315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0</v>
      </c>
      <c r="G21" s="16">
        <f>'[3]09'!G23</f>
        <v>0</v>
      </c>
      <c r="H21" s="17">
        <f t="shared" si="27"/>
        <v>315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26.92</v>
      </c>
      <c r="AE21" s="8">
        <f t="shared" si="11"/>
        <v>26.92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26.92</v>
      </c>
      <c r="AL21" s="8">
        <f t="shared" si="31"/>
        <v>216.15999999999997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216.15999999999997</v>
      </c>
      <c r="AT21" s="8">
        <v>26.92</v>
      </c>
      <c r="AU21" s="8">
        <v>26.92</v>
      </c>
      <c r="AW21" s="204">
        <v>26.92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26.92</v>
      </c>
      <c r="BD21" s="204">
        <v>26.92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26.92</v>
      </c>
      <c r="BL21" s="8">
        <f t="shared" si="21"/>
        <v>26.92</v>
      </c>
      <c r="BM21" s="8">
        <f t="shared" si="22"/>
        <v>26.92</v>
      </c>
      <c r="BN21" s="8">
        <f t="shared" si="23"/>
        <v>26.92</v>
      </c>
      <c r="BO21" s="8">
        <f t="shared" si="24"/>
        <v>26.92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'[3]09'!B24</f>
        <v>315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0</v>
      </c>
      <c r="G22" s="16">
        <f>'[3]09'!G24</f>
        <v>0</v>
      </c>
      <c r="H22" s="17">
        <f t="shared" si="27"/>
        <v>315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26.92</v>
      </c>
      <c r="AE22" s="8">
        <f t="shared" si="11"/>
        <v>26.92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26.92</v>
      </c>
      <c r="AL22" s="8">
        <f t="shared" si="31"/>
        <v>216.15999999999997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216.15999999999997</v>
      </c>
      <c r="AT22" s="8">
        <v>26.92</v>
      </c>
      <c r="AU22" s="8">
        <v>26.92</v>
      </c>
      <c r="AW22" s="204">
        <v>26.92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26.92</v>
      </c>
      <c r="BD22" s="204">
        <v>26.92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26.92</v>
      </c>
      <c r="BL22" s="8">
        <f t="shared" si="21"/>
        <v>26.92</v>
      </c>
      <c r="BM22" s="8">
        <f t="shared" si="22"/>
        <v>26.92</v>
      </c>
      <c r="BN22" s="8">
        <f t="shared" si="23"/>
        <v>26.92</v>
      </c>
      <c r="BO22" s="8">
        <f t="shared" si="24"/>
        <v>26.92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'[3]09'!B25</f>
        <v>315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0</v>
      </c>
      <c r="G23" s="16">
        <f>'[3]09'!G25</f>
        <v>0</v>
      </c>
      <c r="H23" s="17">
        <f t="shared" si="27"/>
        <v>315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26.92</v>
      </c>
      <c r="AE23" s="8">
        <f t="shared" si="11"/>
        <v>26.92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26.92</v>
      </c>
      <c r="AL23" s="8">
        <f t="shared" si="31"/>
        <v>216.15999999999997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216.15999999999997</v>
      </c>
      <c r="AT23" s="8">
        <v>26.92</v>
      </c>
      <c r="AU23" s="8">
        <v>26.92</v>
      </c>
      <c r="AW23" s="204">
        <v>26.92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26.92</v>
      </c>
      <c r="BD23" s="204">
        <v>26.92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26.92</v>
      </c>
      <c r="BL23" s="8">
        <f t="shared" si="21"/>
        <v>26.92</v>
      </c>
      <c r="BM23" s="8">
        <f t="shared" si="22"/>
        <v>26.92</v>
      </c>
      <c r="BN23" s="8">
        <f t="shared" si="23"/>
        <v>26.92</v>
      </c>
      <c r="BO23" s="8">
        <f t="shared" si="24"/>
        <v>26.92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'[3]09'!B26</f>
        <v>315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0</v>
      </c>
      <c r="G24" s="16">
        <f>'[3]09'!G26</f>
        <v>0</v>
      </c>
      <c r="H24" s="17">
        <f t="shared" si="27"/>
        <v>315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26.92</v>
      </c>
      <c r="AE24" s="8">
        <f t="shared" si="11"/>
        <v>26.92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26.92</v>
      </c>
      <c r="AL24" s="8">
        <f t="shared" si="31"/>
        <v>216.15999999999997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216.15999999999997</v>
      </c>
      <c r="AT24" s="8">
        <v>26.92</v>
      </c>
      <c r="AU24" s="8">
        <v>26.92</v>
      </c>
      <c r="AW24" s="204">
        <v>26.92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26.92</v>
      </c>
      <c r="BD24" s="204">
        <v>26.92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26.92</v>
      </c>
      <c r="BL24" s="8">
        <f t="shared" si="21"/>
        <v>26.92</v>
      </c>
      <c r="BM24" s="8">
        <f t="shared" si="22"/>
        <v>26.92</v>
      </c>
      <c r="BN24" s="8">
        <f t="shared" si="23"/>
        <v>26.92</v>
      </c>
      <c r="BO24" s="8">
        <f t="shared" si="24"/>
        <v>26.92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'[3]09'!B27</f>
        <v>315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0</v>
      </c>
      <c r="G25" s="16">
        <f>'[3]09'!G27</f>
        <v>0</v>
      </c>
      <c r="H25" s="17">
        <f t="shared" si="27"/>
        <v>315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26.92</v>
      </c>
      <c r="AE25" s="8">
        <f t="shared" si="11"/>
        <v>26.92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26.92</v>
      </c>
      <c r="AL25" s="8">
        <f t="shared" si="31"/>
        <v>216.15999999999997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216.15999999999997</v>
      </c>
      <c r="AT25" s="8">
        <v>26.92</v>
      </c>
      <c r="AU25" s="8">
        <v>26.92</v>
      </c>
      <c r="AW25" s="204">
        <v>26.92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26.92</v>
      </c>
      <c r="BD25" s="204">
        <v>26.92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26.92</v>
      </c>
      <c r="BL25" s="8">
        <f t="shared" si="21"/>
        <v>26.92</v>
      </c>
      <c r="BM25" s="8">
        <f t="shared" si="22"/>
        <v>26.92</v>
      </c>
      <c r="BN25" s="8">
        <f t="shared" si="23"/>
        <v>26.92</v>
      </c>
      <c r="BO25" s="8">
        <f t="shared" si="24"/>
        <v>26.92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'[3]09'!B28</f>
        <v>315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0</v>
      </c>
      <c r="G26" s="16">
        <f>'[3]09'!G28</f>
        <v>0</v>
      </c>
      <c r="H26" s="17">
        <f t="shared" si="27"/>
        <v>315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26.92</v>
      </c>
      <c r="AE26" s="8">
        <f t="shared" si="11"/>
        <v>26.92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26.92</v>
      </c>
      <c r="AL26" s="8">
        <f t="shared" si="31"/>
        <v>216.15999999999997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216.15999999999997</v>
      </c>
      <c r="AT26" s="8">
        <v>26.92</v>
      </c>
      <c r="AU26" s="8">
        <v>26.92</v>
      </c>
      <c r="AW26" s="204">
        <v>26.92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26.92</v>
      </c>
      <c r="BD26" s="204">
        <v>26.92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26.92</v>
      </c>
      <c r="BL26" s="8">
        <f t="shared" si="21"/>
        <v>26.92</v>
      </c>
      <c r="BM26" s="8">
        <f t="shared" si="22"/>
        <v>26.92</v>
      </c>
      <c r="BN26" s="8">
        <f t="shared" si="23"/>
        <v>26.92</v>
      </c>
      <c r="BO26" s="8">
        <f t="shared" si="24"/>
        <v>26.92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'[3]09'!B29</f>
        <v>315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0</v>
      </c>
      <c r="G27" s="16">
        <f>'[3]09'!G29</f>
        <v>0</v>
      </c>
      <c r="H27" s="17">
        <f t="shared" si="27"/>
        <v>315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26.92</v>
      </c>
      <c r="AE27" s="8">
        <f t="shared" si="11"/>
        <v>26.92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26.92</v>
      </c>
      <c r="AL27" s="8">
        <f t="shared" si="31"/>
        <v>216.15999999999997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216.15999999999997</v>
      </c>
      <c r="AT27" s="8">
        <v>26.92</v>
      </c>
      <c r="AU27" s="8">
        <v>26.92</v>
      </c>
      <c r="AW27" s="204">
        <v>26.92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26.92</v>
      </c>
      <c r="BD27" s="204">
        <v>26.92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26.92</v>
      </c>
      <c r="BL27" s="8">
        <f t="shared" si="21"/>
        <v>26.92</v>
      </c>
      <c r="BM27" s="8">
        <f t="shared" si="22"/>
        <v>26.92</v>
      </c>
      <c r="BN27" s="8">
        <f t="shared" si="23"/>
        <v>26.92</v>
      </c>
      <c r="BO27" s="8">
        <f t="shared" si="24"/>
        <v>26.92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'[3]09'!B30</f>
        <v>315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0</v>
      </c>
      <c r="G28" s="16">
        <f>'[3]09'!G30</f>
        <v>0</v>
      </c>
      <c r="H28" s="17">
        <f t="shared" si="27"/>
        <v>315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26.92</v>
      </c>
      <c r="AE28" s="8">
        <f t="shared" si="11"/>
        <v>26.92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26.92</v>
      </c>
      <c r="AL28" s="8">
        <f t="shared" si="31"/>
        <v>216.15999999999997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216.15999999999997</v>
      </c>
      <c r="AT28" s="8">
        <v>26.92</v>
      </c>
      <c r="AU28" s="8">
        <v>26.92</v>
      </c>
      <c r="AW28" s="204">
        <v>26.92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26.92</v>
      </c>
      <c r="BD28" s="204">
        <v>26.92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26.92</v>
      </c>
      <c r="BL28" s="8">
        <f t="shared" si="21"/>
        <v>26.92</v>
      </c>
      <c r="BM28" s="8">
        <f t="shared" si="22"/>
        <v>26.92</v>
      </c>
      <c r="BN28" s="8">
        <f t="shared" si="23"/>
        <v>26.92</v>
      </c>
      <c r="BO28" s="8">
        <f t="shared" si="24"/>
        <v>26.92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'[3]09'!B31</f>
        <v>315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0</v>
      </c>
      <c r="G29" s="16">
        <f>'[3]09'!G31</f>
        <v>0</v>
      </c>
      <c r="H29" s="17">
        <f t="shared" si="27"/>
        <v>315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26.92</v>
      </c>
      <c r="AE29" s="8">
        <f t="shared" si="11"/>
        <v>26.92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26.92</v>
      </c>
      <c r="AL29" s="8">
        <f t="shared" si="31"/>
        <v>216.15999999999997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216.15999999999997</v>
      </c>
      <c r="AT29" s="8">
        <v>26.92</v>
      </c>
      <c r="AU29" s="8">
        <v>26.92</v>
      </c>
      <c r="AW29" s="204">
        <v>26.92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26.92</v>
      </c>
      <c r="BD29" s="204">
        <v>26.92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26.92</v>
      </c>
      <c r="BL29" s="8">
        <f t="shared" si="21"/>
        <v>26.92</v>
      </c>
      <c r="BM29" s="8">
        <f t="shared" si="22"/>
        <v>26.92</v>
      </c>
      <c r="BN29" s="8">
        <f t="shared" si="23"/>
        <v>26.92</v>
      </c>
      <c r="BO29" s="8">
        <f t="shared" si="24"/>
        <v>26.92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'[3]09'!B32</f>
        <v>315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0</v>
      </c>
      <c r="G30" s="16">
        <f>'[3]09'!G32</f>
        <v>0</v>
      </c>
      <c r="H30" s="17">
        <f t="shared" si="27"/>
        <v>315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26.92</v>
      </c>
      <c r="AE30" s="8">
        <f t="shared" si="11"/>
        <v>26.92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26.92</v>
      </c>
      <c r="AL30" s="8">
        <f t="shared" si="31"/>
        <v>216.15999999999997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216.15999999999997</v>
      </c>
      <c r="AT30" s="8">
        <v>26.92</v>
      </c>
      <c r="AU30" s="8">
        <v>26.92</v>
      </c>
      <c r="AW30" s="204">
        <v>26.92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26.92</v>
      </c>
      <c r="BD30" s="204">
        <v>26.92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26.92</v>
      </c>
      <c r="BL30" s="8">
        <f t="shared" si="21"/>
        <v>26.92</v>
      </c>
      <c r="BM30" s="8">
        <f t="shared" si="22"/>
        <v>26.92</v>
      </c>
      <c r="BN30" s="8">
        <f t="shared" si="23"/>
        <v>26.92</v>
      </c>
      <c r="BO30" s="8">
        <f t="shared" si="24"/>
        <v>26.92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'[3]09'!B33</f>
        <v>315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0</v>
      </c>
      <c r="G31" s="16">
        <f>'[3]09'!G33</f>
        <v>0</v>
      </c>
      <c r="H31" s="17">
        <f t="shared" si="27"/>
        <v>315</v>
      </c>
      <c r="I31" s="15">
        <f>'[3]09'!J33</f>
        <v>270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26.92</v>
      </c>
      <c r="AE31" s="8">
        <f t="shared" si="11"/>
        <v>26.92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26.92</v>
      </c>
      <c r="AL31" s="8">
        <f t="shared" si="31"/>
        <v>216.15999999999997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216.15999999999997</v>
      </c>
      <c r="AT31" s="8">
        <v>26.92</v>
      </c>
      <c r="AU31" s="8">
        <v>26.92</v>
      </c>
      <c r="AW31" s="204">
        <v>26.92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26.92</v>
      </c>
      <c r="BD31" s="204">
        <v>26.92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26.92</v>
      </c>
      <c r="BL31" s="8">
        <f t="shared" si="21"/>
        <v>26.92</v>
      </c>
      <c r="BM31" s="8">
        <f t="shared" si="22"/>
        <v>26.92</v>
      </c>
      <c r="BN31" s="8">
        <f t="shared" si="23"/>
        <v>26.92</v>
      </c>
      <c r="BO31" s="8">
        <f t="shared" si="24"/>
        <v>26.92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'[3]09'!B34</f>
        <v>315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0</v>
      </c>
      <c r="G32" s="16">
        <f>'[3]09'!G34</f>
        <v>0</v>
      </c>
      <c r="H32" s="17">
        <f t="shared" si="27"/>
        <v>315</v>
      </c>
      <c r="I32" s="15">
        <f>'[3]09'!J34</f>
        <v>270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26.92</v>
      </c>
      <c r="AE32" s="8">
        <f t="shared" si="11"/>
        <v>26.92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26.92</v>
      </c>
      <c r="AL32" s="8">
        <f t="shared" si="31"/>
        <v>216.15999999999997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216.15999999999997</v>
      </c>
      <c r="AT32" s="8">
        <v>26.92</v>
      </c>
      <c r="AU32" s="8">
        <v>26.92</v>
      </c>
      <c r="AW32" s="204">
        <v>26.92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26.92</v>
      </c>
      <c r="BD32" s="204">
        <v>26.92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26.92</v>
      </c>
      <c r="BL32" s="8">
        <f t="shared" si="21"/>
        <v>26.92</v>
      </c>
      <c r="BM32" s="8">
        <f t="shared" si="22"/>
        <v>26.92</v>
      </c>
      <c r="BN32" s="8">
        <f t="shared" si="23"/>
        <v>26.92</v>
      </c>
      <c r="BO32" s="8">
        <f t="shared" si="24"/>
        <v>26.92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'[3]09'!B35</f>
        <v>315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0</v>
      </c>
      <c r="G33" s="16">
        <f>'[3]09'!G35</f>
        <v>0</v>
      </c>
      <c r="H33" s="17">
        <f t="shared" si="27"/>
        <v>315</v>
      </c>
      <c r="I33" s="15">
        <f>'[3]09'!J35</f>
        <v>270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26.92</v>
      </c>
      <c r="AE33" s="8">
        <f t="shared" si="11"/>
        <v>26.92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26.92</v>
      </c>
      <c r="AL33" s="8">
        <f t="shared" si="31"/>
        <v>216.15999999999997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216.15999999999997</v>
      </c>
      <c r="AT33" s="8">
        <v>26.92</v>
      </c>
      <c r="AU33" s="8">
        <v>26.92</v>
      </c>
      <c r="AW33" s="204">
        <v>26.92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26.92</v>
      </c>
      <c r="BD33" s="204">
        <v>26.92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26.92</v>
      </c>
      <c r="BL33" s="8">
        <f t="shared" si="21"/>
        <v>26.92</v>
      </c>
      <c r="BM33" s="8">
        <f t="shared" si="22"/>
        <v>26.92</v>
      </c>
      <c r="BN33" s="8">
        <f t="shared" si="23"/>
        <v>26.92</v>
      </c>
      <c r="BO33" s="8">
        <f t="shared" si="24"/>
        <v>26.92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'[3]09'!B36</f>
        <v>315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0</v>
      </c>
      <c r="G34" s="16">
        <f>'[3]09'!G36</f>
        <v>0</v>
      </c>
      <c r="H34" s="17">
        <f t="shared" si="27"/>
        <v>315</v>
      </c>
      <c r="I34" s="15">
        <f>'[3]09'!J36</f>
        <v>270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26.92</v>
      </c>
      <c r="AE34" s="8">
        <f t="shared" si="11"/>
        <v>26.92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26.92</v>
      </c>
      <c r="AL34" s="8">
        <f t="shared" si="31"/>
        <v>216.15999999999997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216.15999999999997</v>
      </c>
      <c r="AT34" s="8">
        <v>26.92</v>
      </c>
      <c r="AU34" s="8">
        <v>26.92</v>
      </c>
      <c r="AW34" s="204">
        <v>26.92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26.92</v>
      </c>
      <c r="BD34" s="204">
        <v>26.92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26.92</v>
      </c>
      <c r="BL34" s="8">
        <f t="shared" si="21"/>
        <v>26.92</v>
      </c>
      <c r="BM34" s="8">
        <f t="shared" si="22"/>
        <v>26.92</v>
      </c>
      <c r="BN34" s="8">
        <f t="shared" si="23"/>
        <v>26.92</v>
      </c>
      <c r="BO34" s="8">
        <f t="shared" si="24"/>
        <v>26.92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'[3]09'!B37</f>
        <v>315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0</v>
      </c>
      <c r="G35" s="16">
        <f>'[3]09'!G37</f>
        <v>0</v>
      </c>
      <c r="H35" s="17">
        <f t="shared" si="27"/>
        <v>315</v>
      </c>
      <c r="I35" s="15">
        <f>'[3]09'!J37</f>
        <v>270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26.92</v>
      </c>
      <c r="AE35" s="8">
        <f t="shared" si="11"/>
        <v>26.92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26.92</v>
      </c>
      <c r="AL35" s="8">
        <f t="shared" si="31"/>
        <v>216.15999999999997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216.15999999999997</v>
      </c>
      <c r="AT35" s="8">
        <v>26.92</v>
      </c>
      <c r="AU35" s="8">
        <v>26.92</v>
      </c>
      <c r="AW35" s="204">
        <v>26.92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26.92</v>
      </c>
      <c r="BD35" s="204">
        <v>26.92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26.92</v>
      </c>
      <c r="BL35" s="8">
        <f t="shared" si="21"/>
        <v>26.92</v>
      </c>
      <c r="BM35" s="8">
        <f t="shared" si="22"/>
        <v>26.92</v>
      </c>
      <c r="BN35" s="8">
        <f t="shared" si="23"/>
        <v>26.92</v>
      </c>
      <c r="BO35" s="8">
        <f t="shared" si="24"/>
        <v>26.92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'[3]09'!B38</f>
        <v>315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0</v>
      </c>
      <c r="G36" s="16">
        <f>'[3]09'!G38</f>
        <v>0</v>
      </c>
      <c r="H36" s="17">
        <f t="shared" si="27"/>
        <v>315</v>
      </c>
      <c r="I36" s="15">
        <f>'[3]09'!J38</f>
        <v>270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26.92</v>
      </c>
      <c r="AE36" s="8">
        <f t="shared" si="11"/>
        <v>26.92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26.92</v>
      </c>
      <c r="AL36" s="8">
        <f t="shared" si="31"/>
        <v>216.15999999999997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216.15999999999997</v>
      </c>
      <c r="AT36" s="8">
        <v>26.92</v>
      </c>
      <c r="AU36" s="8">
        <v>26.92</v>
      </c>
      <c r="AW36" s="204">
        <v>26.92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26.92</v>
      </c>
      <c r="BD36" s="204">
        <v>26.92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26.92</v>
      </c>
      <c r="BL36" s="8">
        <f t="shared" si="21"/>
        <v>26.92</v>
      </c>
      <c r="BM36" s="8">
        <f t="shared" si="22"/>
        <v>26.92</v>
      </c>
      <c r="BN36" s="8">
        <f t="shared" si="23"/>
        <v>26.92</v>
      </c>
      <c r="BO36" s="8">
        <f t="shared" si="24"/>
        <v>26.92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'[3]09'!B39</f>
        <v>315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0</v>
      </c>
      <c r="G37" s="16">
        <f>'[3]09'!G39</f>
        <v>0</v>
      </c>
      <c r="H37" s="17">
        <f t="shared" si="27"/>
        <v>315</v>
      </c>
      <c r="I37" s="15">
        <f>'[3]09'!J39</f>
        <v>270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26.92</v>
      </c>
      <c r="AE37" s="8">
        <f t="shared" si="11"/>
        <v>26.92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26.92</v>
      </c>
      <c r="AL37" s="8">
        <f t="shared" si="31"/>
        <v>216.15999999999997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216.15999999999997</v>
      </c>
      <c r="AT37" s="8">
        <v>26.92</v>
      </c>
      <c r="AU37" s="8">
        <v>26.92</v>
      </c>
      <c r="AW37" s="204">
        <v>26.92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26.92</v>
      </c>
      <c r="BD37" s="204">
        <v>26.92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26.92</v>
      </c>
      <c r="BL37" s="8">
        <f t="shared" si="21"/>
        <v>26.92</v>
      </c>
      <c r="BM37" s="8">
        <f t="shared" si="22"/>
        <v>26.92</v>
      </c>
      <c r="BN37" s="8">
        <f t="shared" si="23"/>
        <v>26.92</v>
      </c>
      <c r="BO37" s="8">
        <f t="shared" si="24"/>
        <v>26.92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'[3]09'!B40</f>
        <v>315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0</v>
      </c>
      <c r="G38" s="16">
        <f>'[3]09'!G40</f>
        <v>0</v>
      </c>
      <c r="H38" s="17">
        <f t="shared" si="27"/>
        <v>315</v>
      </c>
      <c r="I38" s="15">
        <f>'[3]09'!J40</f>
        <v>270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26.92</v>
      </c>
      <c r="AE38" s="8">
        <f t="shared" si="11"/>
        <v>26.92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26.92</v>
      </c>
      <c r="AL38" s="8">
        <f t="shared" si="31"/>
        <v>216.15999999999997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216.15999999999997</v>
      </c>
      <c r="AT38" s="8">
        <v>26.92</v>
      </c>
      <c r="AU38" s="8">
        <v>26.92</v>
      </c>
      <c r="AW38" s="204">
        <v>26.92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26.92</v>
      </c>
      <c r="BD38" s="204">
        <v>26.92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26.92</v>
      </c>
      <c r="BL38" s="8">
        <f t="shared" si="21"/>
        <v>26.92</v>
      </c>
      <c r="BM38" s="8">
        <f t="shared" si="22"/>
        <v>26.92</v>
      </c>
      <c r="BN38" s="8">
        <f t="shared" si="23"/>
        <v>26.92</v>
      </c>
      <c r="BO38" s="8">
        <f t="shared" si="24"/>
        <v>26.92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'[3]09'!B41</f>
        <v>310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0</v>
      </c>
      <c r="G39" s="16">
        <f>'[3]09'!G41</f>
        <v>0</v>
      </c>
      <c r="H39" s="17">
        <f t="shared" si="27"/>
        <v>310</v>
      </c>
      <c r="I39" s="15">
        <f>'[3]09'!J41</f>
        <v>270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26.93</v>
      </c>
      <c r="AE39" s="8">
        <f t="shared" si="11"/>
        <v>26.93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26.93</v>
      </c>
      <c r="AL39" s="8">
        <f t="shared" si="31"/>
        <v>216.14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216.14</v>
      </c>
      <c r="AT39" s="8">
        <v>26.93</v>
      </c>
      <c r="AU39" s="8">
        <v>26.93</v>
      </c>
      <c r="AW39" s="204">
        <v>26.93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26.93</v>
      </c>
      <c r="BD39" s="204">
        <v>26.93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26.93</v>
      </c>
      <c r="BL39" s="8">
        <f t="shared" si="21"/>
        <v>26.93</v>
      </c>
      <c r="BM39" s="8">
        <f t="shared" si="22"/>
        <v>26.93</v>
      </c>
      <c r="BN39" s="8">
        <f t="shared" si="23"/>
        <v>26.93</v>
      </c>
      <c r="BO39" s="8">
        <f t="shared" si="24"/>
        <v>26.93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'[3]09'!B42</f>
        <v>310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0</v>
      </c>
      <c r="G40" s="16">
        <f>'[3]09'!G42</f>
        <v>0</v>
      </c>
      <c r="H40" s="17">
        <f t="shared" si="27"/>
        <v>310</v>
      </c>
      <c r="I40" s="15">
        <f>'[3]09'!J42</f>
        <v>270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26.93</v>
      </c>
      <c r="AE40" s="8">
        <f t="shared" si="11"/>
        <v>26.93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26.93</v>
      </c>
      <c r="AL40" s="8">
        <f t="shared" si="31"/>
        <v>216.14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216.14</v>
      </c>
      <c r="AT40" s="8">
        <v>26.93</v>
      </c>
      <c r="AU40" s="8">
        <v>26.93</v>
      </c>
      <c r="AW40" s="204">
        <v>26.93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26.93</v>
      </c>
      <c r="BD40" s="204">
        <v>26.93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26.93</v>
      </c>
      <c r="BL40" s="8">
        <f t="shared" si="21"/>
        <v>26.93</v>
      </c>
      <c r="BM40" s="8">
        <f t="shared" si="22"/>
        <v>26.93</v>
      </c>
      <c r="BN40" s="8">
        <f t="shared" si="23"/>
        <v>26.93</v>
      </c>
      <c r="BO40" s="8">
        <f t="shared" si="24"/>
        <v>26.93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'[3]09'!B43</f>
        <v>310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0</v>
      </c>
      <c r="G41" s="16">
        <f>'[3]09'!G43</f>
        <v>0</v>
      </c>
      <c r="H41" s="17">
        <f t="shared" si="27"/>
        <v>310</v>
      </c>
      <c r="I41" s="15">
        <f>'[3]09'!J43</f>
        <v>270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26.93</v>
      </c>
      <c r="AE41" s="8">
        <f t="shared" si="11"/>
        <v>26.93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26.93</v>
      </c>
      <c r="AL41" s="8">
        <f t="shared" si="31"/>
        <v>216.14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216.14</v>
      </c>
      <c r="AT41" s="8">
        <v>26.93</v>
      </c>
      <c r="AU41" s="8">
        <v>26.93</v>
      </c>
      <c r="AW41" s="204">
        <v>26.93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26.93</v>
      </c>
      <c r="BD41" s="204">
        <v>26.93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26.93</v>
      </c>
      <c r="BL41" s="8">
        <f t="shared" si="21"/>
        <v>26.93</v>
      </c>
      <c r="BM41" s="8">
        <f t="shared" si="22"/>
        <v>26.93</v>
      </c>
      <c r="BN41" s="8">
        <f t="shared" si="23"/>
        <v>26.93</v>
      </c>
      <c r="BO41" s="8">
        <f t="shared" si="24"/>
        <v>26.93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'[3]09'!B44</f>
        <v>310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0</v>
      </c>
      <c r="G42" s="16">
        <f>'[3]09'!G44</f>
        <v>0</v>
      </c>
      <c r="H42" s="17">
        <f t="shared" si="27"/>
        <v>310</v>
      </c>
      <c r="I42" s="15">
        <f>'[3]09'!J44</f>
        <v>270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26.93</v>
      </c>
      <c r="AE42" s="8">
        <f t="shared" si="11"/>
        <v>26.93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26.93</v>
      </c>
      <c r="AL42" s="8">
        <f t="shared" si="31"/>
        <v>216.14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216.14</v>
      </c>
      <c r="AT42" s="8">
        <v>26.93</v>
      </c>
      <c r="AU42" s="8">
        <v>26.93</v>
      </c>
      <c r="AW42" s="204">
        <v>26.93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26.93</v>
      </c>
      <c r="BD42" s="204">
        <v>26.93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26.93</v>
      </c>
      <c r="BL42" s="8">
        <f t="shared" si="21"/>
        <v>26.93</v>
      </c>
      <c r="BM42" s="8">
        <f t="shared" si="22"/>
        <v>26.93</v>
      </c>
      <c r="BN42" s="8">
        <f t="shared" si="23"/>
        <v>26.93</v>
      </c>
      <c r="BO42" s="8">
        <f t="shared" si="24"/>
        <v>26.93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'[3]09'!B45</f>
        <v>310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0</v>
      </c>
      <c r="G43" s="16">
        <f>'[3]09'!G45</f>
        <v>0</v>
      </c>
      <c r="H43" s="17">
        <f t="shared" si="27"/>
        <v>310</v>
      </c>
      <c r="I43" s="15">
        <f>'[3]09'!J45</f>
        <v>270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26.93</v>
      </c>
      <c r="AE43" s="8">
        <f t="shared" si="11"/>
        <v>26.93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26.93</v>
      </c>
      <c r="AL43" s="8">
        <f t="shared" si="31"/>
        <v>216.14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216.14</v>
      </c>
      <c r="AT43" s="8">
        <v>26.93</v>
      </c>
      <c r="AU43" s="8">
        <v>26.93</v>
      </c>
      <c r="AW43" s="204">
        <v>26.93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26.93</v>
      </c>
      <c r="BD43" s="204">
        <v>26.93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26.93</v>
      </c>
      <c r="BL43" s="8">
        <f t="shared" si="21"/>
        <v>26.93</v>
      </c>
      <c r="BM43" s="8">
        <f t="shared" si="22"/>
        <v>26.93</v>
      </c>
      <c r="BN43" s="8">
        <f t="shared" si="23"/>
        <v>26.93</v>
      </c>
      <c r="BO43" s="8">
        <f t="shared" si="24"/>
        <v>26.93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'[3]09'!B46</f>
        <v>310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0</v>
      </c>
      <c r="G44" s="16">
        <f>'[3]09'!G46</f>
        <v>0</v>
      </c>
      <c r="H44" s="17">
        <f t="shared" si="27"/>
        <v>310</v>
      </c>
      <c r="I44" s="15">
        <f>'[3]09'!J46</f>
        <v>270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26.93</v>
      </c>
      <c r="AE44" s="8">
        <f t="shared" si="11"/>
        <v>26.93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26.93</v>
      </c>
      <c r="AL44" s="8">
        <f t="shared" si="31"/>
        <v>216.14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216.14</v>
      </c>
      <c r="AT44" s="8">
        <v>26.93</v>
      </c>
      <c r="AU44" s="8">
        <v>26.93</v>
      </c>
      <c r="AW44" s="204">
        <v>26.93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26.93</v>
      </c>
      <c r="BD44" s="204">
        <v>26.93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26.93</v>
      </c>
      <c r="BL44" s="8">
        <f t="shared" si="21"/>
        <v>26.93</v>
      </c>
      <c r="BM44" s="8">
        <f t="shared" si="22"/>
        <v>26.93</v>
      </c>
      <c r="BN44" s="8">
        <f t="shared" si="23"/>
        <v>26.93</v>
      </c>
      <c r="BO44" s="8">
        <f t="shared" si="24"/>
        <v>26.93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'[3]09'!B47</f>
        <v>310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0</v>
      </c>
      <c r="G45" s="16">
        <f>'[3]09'!G47</f>
        <v>0</v>
      </c>
      <c r="H45" s="17">
        <f t="shared" si="27"/>
        <v>310</v>
      </c>
      <c r="I45" s="15">
        <f>'[3]09'!J47</f>
        <v>270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26.93</v>
      </c>
      <c r="AE45" s="8">
        <f t="shared" si="11"/>
        <v>26.93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26.93</v>
      </c>
      <c r="AL45" s="8">
        <f t="shared" si="31"/>
        <v>216.14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216.14</v>
      </c>
      <c r="AT45" s="8">
        <v>26.93</v>
      </c>
      <c r="AU45" s="8">
        <v>26.93</v>
      </c>
      <c r="AW45" s="204">
        <v>26.93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26.93</v>
      </c>
      <c r="BD45" s="204">
        <v>26.93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26.93</v>
      </c>
      <c r="BL45" s="8">
        <f t="shared" si="21"/>
        <v>26.93</v>
      </c>
      <c r="BM45" s="8">
        <f t="shared" si="22"/>
        <v>26.93</v>
      </c>
      <c r="BN45" s="8">
        <f t="shared" si="23"/>
        <v>26.93</v>
      </c>
      <c r="BO45" s="8">
        <f t="shared" si="24"/>
        <v>26.93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'[3]09'!B48</f>
        <v>310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0</v>
      </c>
      <c r="G46" s="16">
        <f>'[3]09'!G48</f>
        <v>0</v>
      </c>
      <c r="H46" s="17">
        <f t="shared" si="27"/>
        <v>310</v>
      </c>
      <c r="I46" s="15">
        <f>'[3]09'!J48</f>
        <v>270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26.93</v>
      </c>
      <c r="AE46" s="8">
        <f t="shared" si="11"/>
        <v>26.93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26.93</v>
      </c>
      <c r="AL46" s="8">
        <f t="shared" si="31"/>
        <v>216.14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216.14</v>
      </c>
      <c r="AT46" s="8">
        <v>26.93</v>
      </c>
      <c r="AU46" s="8">
        <v>26.93</v>
      </c>
      <c r="AW46" s="204">
        <v>26.93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26.93</v>
      </c>
      <c r="BD46" s="204">
        <v>26.93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26.93</v>
      </c>
      <c r="BL46" s="8">
        <f t="shared" si="21"/>
        <v>26.93</v>
      </c>
      <c r="BM46" s="8">
        <f t="shared" si="22"/>
        <v>26.93</v>
      </c>
      <c r="BN46" s="8">
        <f t="shared" si="23"/>
        <v>26.93</v>
      </c>
      <c r="BO46" s="8">
        <f t="shared" si="24"/>
        <v>26.93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'[3]09'!B49</f>
        <v>310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0</v>
      </c>
      <c r="G47" s="16">
        <f>'[3]09'!G49</f>
        <v>0</v>
      </c>
      <c r="H47" s="17">
        <f t="shared" si="27"/>
        <v>310</v>
      </c>
      <c r="I47" s="15">
        <f>'[3]09'!J49</f>
        <v>270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26.93</v>
      </c>
      <c r="AE47" s="8">
        <f t="shared" si="11"/>
        <v>26.93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26.93</v>
      </c>
      <c r="AL47" s="8">
        <f t="shared" si="31"/>
        <v>216.14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216.14</v>
      </c>
      <c r="AT47" s="8">
        <v>26.93</v>
      </c>
      <c r="AU47" s="8">
        <v>26.93</v>
      </c>
      <c r="AW47" s="204">
        <v>26.93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26.93</v>
      </c>
      <c r="BD47" s="204">
        <v>26.93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26.93</v>
      </c>
      <c r="BL47" s="8">
        <f t="shared" si="21"/>
        <v>26.93</v>
      </c>
      <c r="BM47" s="8">
        <f t="shared" si="22"/>
        <v>26.93</v>
      </c>
      <c r="BN47" s="8">
        <f t="shared" si="23"/>
        <v>26.93</v>
      </c>
      <c r="BO47" s="8">
        <f t="shared" si="24"/>
        <v>26.93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'[3]09'!B50</f>
        <v>310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0</v>
      </c>
      <c r="G48" s="16">
        <f>'[3]09'!G50</f>
        <v>0</v>
      </c>
      <c r="H48" s="17">
        <f t="shared" si="27"/>
        <v>310</v>
      </c>
      <c r="I48" s="15">
        <f>'[3]09'!J50</f>
        <v>270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26.93</v>
      </c>
      <c r="AE48" s="8">
        <f t="shared" si="11"/>
        <v>26.93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26.93</v>
      </c>
      <c r="AL48" s="8">
        <f t="shared" si="31"/>
        <v>216.14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216.14</v>
      </c>
      <c r="AT48" s="8">
        <v>26.93</v>
      </c>
      <c r="AU48" s="8">
        <v>26.93</v>
      </c>
      <c r="AW48" s="204">
        <v>26.93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26.93</v>
      </c>
      <c r="BD48" s="204">
        <v>26.93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26.93</v>
      </c>
      <c r="BL48" s="8">
        <f t="shared" si="21"/>
        <v>26.93</v>
      </c>
      <c r="BM48" s="8">
        <f t="shared" si="22"/>
        <v>26.93</v>
      </c>
      <c r="BN48" s="8">
        <f t="shared" si="23"/>
        <v>26.93</v>
      </c>
      <c r="BO48" s="8">
        <f t="shared" si="24"/>
        <v>26.93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'[3]09'!B51</f>
        <v>310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0</v>
      </c>
      <c r="G49" s="16">
        <f>'[3]09'!G51</f>
        <v>0</v>
      </c>
      <c r="H49" s="17">
        <f t="shared" si="27"/>
        <v>310</v>
      </c>
      <c r="I49" s="15">
        <f>'[3]09'!J51</f>
        <v>270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</v>
      </c>
      <c r="AE49" s="8">
        <f t="shared" si="11"/>
        <v>26.9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</v>
      </c>
      <c r="AL49" s="8">
        <f t="shared" si="31"/>
        <v>216.2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</v>
      </c>
      <c r="AT49" s="8">
        <v>26.93</v>
      </c>
      <c r="AU49" s="8">
        <v>26.93</v>
      </c>
      <c r="AW49" s="204">
        <v>26.9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26.9</v>
      </c>
      <c r="BD49" s="204">
        <v>26.9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26.9</v>
      </c>
      <c r="BL49" s="8">
        <f t="shared" si="21"/>
        <v>26.93</v>
      </c>
      <c r="BM49" s="8">
        <f t="shared" si="22"/>
        <v>26.93</v>
      </c>
      <c r="BN49" s="8">
        <f t="shared" si="23"/>
        <v>26.9</v>
      </c>
      <c r="BO49" s="8">
        <f t="shared" si="24"/>
        <v>26.9</v>
      </c>
      <c r="BP49" s="139">
        <f t="shared" si="25"/>
        <v>3.0000000000001137E-2</v>
      </c>
      <c r="BQ49" s="139">
        <f t="shared" si="26"/>
        <v>3.0000000000001137E-2</v>
      </c>
    </row>
    <row r="50" spans="1:69">
      <c r="A50" s="8" t="s">
        <v>92</v>
      </c>
      <c r="B50" s="15">
        <f>'[3]09'!B52</f>
        <v>310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0</v>
      </c>
      <c r="G50" s="16">
        <f>'[3]09'!G52</f>
        <v>0</v>
      </c>
      <c r="H50" s="17">
        <f t="shared" si="27"/>
        <v>310</v>
      </c>
      <c r="I50" s="15">
        <f>'[3]09'!J52</f>
        <v>270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</v>
      </c>
      <c r="AE50" s="8">
        <f t="shared" si="11"/>
        <v>26.9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</v>
      </c>
      <c r="AL50" s="8">
        <f t="shared" si="31"/>
        <v>216.2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</v>
      </c>
      <c r="AT50" s="8">
        <v>26.93</v>
      </c>
      <c r="AU50" s="8">
        <v>26.93</v>
      </c>
      <c r="AW50" s="204">
        <v>26.9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26.9</v>
      </c>
      <c r="BD50" s="204">
        <v>26.9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26.9</v>
      </c>
      <c r="BL50" s="8">
        <f t="shared" si="21"/>
        <v>26.93</v>
      </c>
      <c r="BM50" s="8">
        <f t="shared" si="22"/>
        <v>26.93</v>
      </c>
      <c r="BN50" s="8">
        <f t="shared" si="23"/>
        <v>26.9</v>
      </c>
      <c r="BO50" s="8">
        <f t="shared" si="24"/>
        <v>26.9</v>
      </c>
      <c r="BP50" s="139">
        <f t="shared" si="25"/>
        <v>3.0000000000001137E-2</v>
      </c>
      <c r="BQ50" s="139">
        <f t="shared" si="26"/>
        <v>3.0000000000001137E-2</v>
      </c>
    </row>
    <row r="51" spans="1:69">
      <c r="A51" s="8" t="s">
        <v>93</v>
      </c>
      <c r="B51" s="15">
        <f>'[3]09'!B53</f>
        <v>305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0</v>
      </c>
      <c r="G51" s="16">
        <f>'[3]09'!G53</f>
        <v>0</v>
      </c>
      <c r="H51" s="17">
        <f t="shared" si="27"/>
        <v>305</v>
      </c>
      <c r="I51" s="15">
        <f>'[3]09'!J53</f>
        <v>270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26.93</v>
      </c>
      <c r="AU51" s="8">
        <v>26.93</v>
      </c>
      <c r="AW51" s="204">
        <v>26.91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26.91</v>
      </c>
      <c r="BD51" s="204">
        <v>26.91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26.91</v>
      </c>
      <c r="BL51" s="8">
        <f t="shared" si="21"/>
        <v>26.93</v>
      </c>
      <c r="BM51" s="8">
        <f t="shared" si="22"/>
        <v>26.93</v>
      </c>
      <c r="BN51" s="8">
        <f t="shared" si="23"/>
        <v>26.91</v>
      </c>
      <c r="BO51" s="8">
        <f t="shared" si="24"/>
        <v>26.91</v>
      </c>
      <c r="BP51" s="139">
        <f t="shared" si="25"/>
        <v>1.9999999999999574E-2</v>
      </c>
      <c r="BQ51" s="139">
        <f t="shared" si="26"/>
        <v>1.9999999999999574E-2</v>
      </c>
    </row>
    <row r="52" spans="1:69">
      <c r="A52" s="8" t="s">
        <v>94</v>
      </c>
      <c r="B52" s="15">
        <f>'[3]09'!B54</f>
        <v>305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0</v>
      </c>
      <c r="G52" s="16">
        <f>'[3]09'!G54</f>
        <v>0</v>
      </c>
      <c r="H52" s="17">
        <f t="shared" si="27"/>
        <v>305</v>
      </c>
      <c r="I52" s="15">
        <f>'[3]09'!J54</f>
        <v>270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26.93</v>
      </c>
      <c r="AU52" s="8">
        <v>26.93</v>
      </c>
      <c r="AW52" s="204">
        <v>26.91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26.91</v>
      </c>
      <c r="BD52" s="204">
        <v>26.91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26.91</v>
      </c>
      <c r="BL52" s="8">
        <f t="shared" si="21"/>
        <v>26.93</v>
      </c>
      <c r="BM52" s="8">
        <f t="shared" si="22"/>
        <v>26.93</v>
      </c>
      <c r="BN52" s="8">
        <f t="shared" si="23"/>
        <v>26.91</v>
      </c>
      <c r="BO52" s="8">
        <f t="shared" si="24"/>
        <v>26.91</v>
      </c>
      <c r="BP52" s="139">
        <f t="shared" si="25"/>
        <v>1.9999999999999574E-2</v>
      </c>
      <c r="BQ52" s="139">
        <f t="shared" si="26"/>
        <v>1.9999999999999574E-2</v>
      </c>
    </row>
    <row r="53" spans="1:69">
      <c r="A53" s="8" t="s">
        <v>95</v>
      </c>
      <c r="B53" s="15">
        <f>'[3]09'!B55</f>
        <v>305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0</v>
      </c>
      <c r="G53" s="16">
        <f>'[3]09'!G55</f>
        <v>0</v>
      </c>
      <c r="H53" s="17">
        <f t="shared" si="27"/>
        <v>305</v>
      </c>
      <c r="I53" s="15">
        <f>'[3]09'!J55</f>
        <v>270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26.93</v>
      </c>
      <c r="AU53" s="8">
        <v>26.93</v>
      </c>
      <c r="AW53" s="204">
        <v>26.91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26.91</v>
      </c>
      <c r="BD53" s="204">
        <v>26.91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26.91</v>
      </c>
      <c r="BL53" s="8">
        <f t="shared" si="21"/>
        <v>26.93</v>
      </c>
      <c r="BM53" s="8">
        <f t="shared" si="22"/>
        <v>26.93</v>
      </c>
      <c r="BN53" s="8">
        <f t="shared" si="23"/>
        <v>26.91</v>
      </c>
      <c r="BO53" s="8">
        <f t="shared" si="24"/>
        <v>26.91</v>
      </c>
      <c r="BP53" s="139">
        <f t="shared" si="25"/>
        <v>1.9999999999999574E-2</v>
      </c>
      <c r="BQ53" s="139">
        <f t="shared" si="26"/>
        <v>1.9999999999999574E-2</v>
      </c>
    </row>
    <row r="54" spans="1:69">
      <c r="A54" s="8" t="s">
        <v>96</v>
      </c>
      <c r="B54" s="15">
        <f>'[3]09'!B56</f>
        <v>305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0</v>
      </c>
      <c r="G54" s="16">
        <f>'[3]09'!G56</f>
        <v>0</v>
      </c>
      <c r="H54" s="17">
        <f t="shared" si="27"/>
        <v>305</v>
      </c>
      <c r="I54" s="15">
        <f>'[3]09'!J56</f>
        <v>270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26.93</v>
      </c>
      <c r="AU54" s="8">
        <v>26.93</v>
      </c>
      <c r="AW54" s="204">
        <v>26.91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26.91</v>
      </c>
      <c r="BD54" s="204">
        <v>26.91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26.91</v>
      </c>
      <c r="BL54" s="8">
        <f t="shared" si="21"/>
        <v>26.93</v>
      </c>
      <c r="BM54" s="8">
        <f t="shared" si="22"/>
        <v>26.93</v>
      </c>
      <c r="BN54" s="8">
        <f t="shared" si="23"/>
        <v>26.91</v>
      </c>
      <c r="BO54" s="8">
        <f t="shared" si="24"/>
        <v>26.91</v>
      </c>
      <c r="BP54" s="139">
        <f t="shared" si="25"/>
        <v>1.9999999999999574E-2</v>
      </c>
      <c r="BQ54" s="139">
        <f t="shared" si="26"/>
        <v>1.9999999999999574E-2</v>
      </c>
    </row>
    <row r="55" spans="1:69">
      <c r="A55" s="8" t="s">
        <v>97</v>
      </c>
      <c r="B55" s="15">
        <f>'[3]09'!B57</f>
        <v>305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0</v>
      </c>
      <c r="G55" s="16">
        <f>'[3]09'!G57</f>
        <v>0</v>
      </c>
      <c r="H55" s="17">
        <f t="shared" si="27"/>
        <v>305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26.93</v>
      </c>
      <c r="AU55" s="8">
        <v>26.93</v>
      </c>
      <c r="AW55" s="204">
        <v>26.91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26.91</v>
      </c>
      <c r="BD55" s="204">
        <v>26.91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26.91</v>
      </c>
      <c r="BL55" s="8">
        <f t="shared" si="21"/>
        <v>26.93</v>
      </c>
      <c r="BM55" s="8">
        <f t="shared" si="22"/>
        <v>26.93</v>
      </c>
      <c r="BN55" s="8">
        <f t="shared" si="23"/>
        <v>26.91</v>
      </c>
      <c r="BO55" s="8">
        <f t="shared" si="24"/>
        <v>26.91</v>
      </c>
      <c r="BP55" s="139">
        <f t="shared" si="25"/>
        <v>1.9999999999999574E-2</v>
      </c>
      <c r="BQ55" s="139">
        <f t="shared" si="26"/>
        <v>1.9999999999999574E-2</v>
      </c>
    </row>
    <row r="56" spans="1:69">
      <c r="A56" s="8" t="s">
        <v>98</v>
      </c>
      <c r="B56" s="15">
        <f>'[3]09'!B58</f>
        <v>305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0</v>
      </c>
      <c r="G56" s="16">
        <f>'[3]09'!G58</f>
        <v>0</v>
      </c>
      <c r="H56" s="17">
        <f t="shared" si="27"/>
        <v>305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26.93</v>
      </c>
      <c r="AU56" s="8">
        <v>26.93</v>
      </c>
      <c r="AW56" s="204">
        <v>26.91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26.91</v>
      </c>
      <c r="BD56" s="204">
        <v>26.91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26.91</v>
      </c>
      <c r="BL56" s="8">
        <f t="shared" si="21"/>
        <v>26.93</v>
      </c>
      <c r="BM56" s="8">
        <f t="shared" si="22"/>
        <v>26.93</v>
      </c>
      <c r="BN56" s="8">
        <f t="shared" si="23"/>
        <v>26.91</v>
      </c>
      <c r="BO56" s="8">
        <f t="shared" si="24"/>
        <v>26.91</v>
      </c>
      <c r="BP56" s="139">
        <f t="shared" si="25"/>
        <v>1.9999999999999574E-2</v>
      </c>
      <c r="BQ56" s="139">
        <f t="shared" si="26"/>
        <v>1.9999999999999574E-2</v>
      </c>
    </row>
    <row r="57" spans="1:69">
      <c r="A57" s="8" t="s">
        <v>99</v>
      </c>
      <c r="B57" s="15">
        <f>'[3]09'!B59</f>
        <v>305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0</v>
      </c>
      <c r="G57" s="16">
        <f>'[3]09'!G59</f>
        <v>0</v>
      </c>
      <c r="H57" s="17">
        <f t="shared" si="27"/>
        <v>305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26.93</v>
      </c>
      <c r="AU57" s="8">
        <v>26.93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26.93</v>
      </c>
      <c r="BM57" s="8">
        <f t="shared" si="22"/>
        <v>26.93</v>
      </c>
      <c r="BN57" s="8">
        <f t="shared" si="23"/>
        <v>26.91</v>
      </c>
      <c r="BO57" s="8">
        <f t="shared" si="24"/>
        <v>26.91</v>
      </c>
      <c r="BP57" s="139">
        <f t="shared" si="25"/>
        <v>1.9999999999999574E-2</v>
      </c>
      <c r="BQ57" s="139">
        <f t="shared" si="26"/>
        <v>1.9999999999999574E-2</v>
      </c>
    </row>
    <row r="58" spans="1:69">
      <c r="A58" s="8" t="s">
        <v>100</v>
      </c>
      <c r="B58" s="15">
        <f>'[3]09'!B60</f>
        <v>305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0</v>
      </c>
      <c r="G58" s="16">
        <f>'[3]09'!G60</f>
        <v>0</v>
      </c>
      <c r="H58" s="17">
        <f t="shared" si="27"/>
        <v>305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26.93</v>
      </c>
      <c r="AU58" s="8">
        <v>26.93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26.93</v>
      </c>
      <c r="BM58" s="8">
        <f t="shared" si="22"/>
        <v>26.93</v>
      </c>
      <c r="BN58" s="8">
        <f t="shared" si="23"/>
        <v>26.91</v>
      </c>
      <c r="BO58" s="8">
        <f t="shared" si="24"/>
        <v>26.91</v>
      </c>
      <c r="BP58" s="139">
        <f t="shared" si="25"/>
        <v>1.9999999999999574E-2</v>
      </c>
      <c r="BQ58" s="139">
        <f t="shared" si="26"/>
        <v>1.9999999999999574E-2</v>
      </c>
    </row>
    <row r="59" spans="1:69">
      <c r="A59" s="8" t="s">
        <v>101</v>
      </c>
      <c r="B59" s="15">
        <f>'[3]09'!B61</f>
        <v>305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0</v>
      </c>
      <c r="G59" s="16">
        <f>'[3]09'!G61</f>
        <v>0</v>
      </c>
      <c r="H59" s="17">
        <f t="shared" si="27"/>
        <v>305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26.93</v>
      </c>
      <c r="AU59" s="8">
        <v>26.93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26.93</v>
      </c>
      <c r="BM59" s="8">
        <f t="shared" si="22"/>
        <v>26.93</v>
      </c>
      <c r="BN59" s="8">
        <f t="shared" si="23"/>
        <v>26.91</v>
      </c>
      <c r="BO59" s="8">
        <f t="shared" si="24"/>
        <v>26.91</v>
      </c>
      <c r="BP59" s="139">
        <f t="shared" si="25"/>
        <v>1.9999999999999574E-2</v>
      </c>
      <c r="BQ59" s="139">
        <f t="shared" si="26"/>
        <v>1.9999999999999574E-2</v>
      </c>
    </row>
    <row r="60" spans="1:69">
      <c r="A60" s="8" t="s">
        <v>102</v>
      </c>
      <c r="B60" s="15">
        <f>'[3]09'!B62</f>
        <v>305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0</v>
      </c>
      <c r="G60" s="16">
        <f>'[3]09'!G62</f>
        <v>0</v>
      </c>
      <c r="H60" s="17">
        <f t="shared" si="27"/>
        <v>305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26.93</v>
      </c>
      <c r="AU60" s="8">
        <v>26.93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26.93</v>
      </c>
      <c r="BM60" s="8">
        <f t="shared" si="22"/>
        <v>26.93</v>
      </c>
      <c r="BN60" s="8">
        <f t="shared" si="23"/>
        <v>26.91</v>
      </c>
      <c r="BO60" s="8">
        <f t="shared" si="24"/>
        <v>26.91</v>
      </c>
      <c r="BP60" s="139">
        <f t="shared" si="25"/>
        <v>1.9999999999999574E-2</v>
      </c>
      <c r="BQ60" s="139">
        <f t="shared" si="26"/>
        <v>1.9999999999999574E-2</v>
      </c>
    </row>
    <row r="61" spans="1:69">
      <c r="A61" s="8" t="s">
        <v>103</v>
      </c>
      <c r="B61" s="15">
        <f>'[3]09'!B63</f>
        <v>305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0</v>
      </c>
      <c r="G61" s="16">
        <f>'[3]09'!G63</f>
        <v>0</v>
      </c>
      <c r="H61" s="17">
        <f t="shared" si="27"/>
        <v>305</v>
      </c>
      <c r="I61" s="15">
        <f>'[3]09'!J63</f>
        <v>270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25.57</v>
      </c>
      <c r="AU61" s="8">
        <v>25.57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25.57</v>
      </c>
      <c r="BM61" s="8">
        <f t="shared" si="22"/>
        <v>25.57</v>
      </c>
      <c r="BN61" s="8">
        <f t="shared" si="23"/>
        <v>26.91</v>
      </c>
      <c r="BO61" s="8">
        <f t="shared" si="24"/>
        <v>26.91</v>
      </c>
      <c r="BP61" s="139">
        <f t="shared" si="25"/>
        <v>-1.3399999999999999</v>
      </c>
      <c r="BQ61" s="139">
        <f t="shared" si="26"/>
        <v>-1.3399999999999999</v>
      </c>
    </row>
    <row r="62" spans="1:69">
      <c r="A62" s="8" t="s">
        <v>104</v>
      </c>
      <c r="B62" s="15">
        <f>'[3]09'!B64</f>
        <v>305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0</v>
      </c>
      <c r="G62" s="16">
        <f>'[3]09'!G64</f>
        <v>0</v>
      </c>
      <c r="H62" s="17">
        <f t="shared" si="27"/>
        <v>305</v>
      </c>
      <c r="I62" s="15">
        <f>'[3]09'!J64</f>
        <v>270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25.57</v>
      </c>
      <c r="AU62" s="8">
        <v>25.57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25.57</v>
      </c>
      <c r="BM62" s="8">
        <f t="shared" si="22"/>
        <v>25.57</v>
      </c>
      <c r="BN62" s="8">
        <f t="shared" si="23"/>
        <v>26.91</v>
      </c>
      <c r="BO62" s="8">
        <f t="shared" si="24"/>
        <v>26.91</v>
      </c>
      <c r="BP62" s="139">
        <f t="shared" si="25"/>
        <v>-1.3399999999999999</v>
      </c>
      <c r="BQ62" s="139">
        <f t="shared" si="26"/>
        <v>-1.3399999999999999</v>
      </c>
    </row>
    <row r="63" spans="1:69">
      <c r="A63" s="8" t="s">
        <v>105</v>
      </c>
      <c r="B63" s="15">
        <f>'[3]09'!B65</f>
        <v>305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0</v>
      </c>
      <c r="G63" s="16">
        <f>'[3]09'!G65</f>
        <v>0</v>
      </c>
      <c r="H63" s="17">
        <f t="shared" si="27"/>
        <v>305</v>
      </c>
      <c r="I63" s="15">
        <f>'[3]09'!J65</f>
        <v>270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26.91</v>
      </c>
      <c r="AU63" s="8">
        <v>25.57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26.91</v>
      </c>
      <c r="BM63" s="8">
        <f t="shared" si="22"/>
        <v>25.57</v>
      </c>
      <c r="BN63" s="8">
        <f t="shared" si="23"/>
        <v>26.91</v>
      </c>
      <c r="BO63" s="8">
        <f t="shared" si="24"/>
        <v>26.91</v>
      </c>
      <c r="BP63" s="139">
        <f t="shared" si="25"/>
        <v>0</v>
      </c>
      <c r="BQ63" s="139">
        <f t="shared" si="26"/>
        <v>-1.3399999999999999</v>
      </c>
    </row>
    <row r="64" spans="1:69">
      <c r="A64" s="8" t="s">
        <v>106</v>
      </c>
      <c r="B64" s="15">
        <f>'[3]09'!B66</f>
        <v>305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0</v>
      </c>
      <c r="G64" s="16">
        <f>'[3]09'!G66</f>
        <v>0</v>
      </c>
      <c r="H64" s="17">
        <f t="shared" si="27"/>
        <v>305</v>
      </c>
      <c r="I64" s="15">
        <f>'[3]09'!J66</f>
        <v>270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26.91</v>
      </c>
      <c r="AU64" s="8">
        <v>25.57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26.91</v>
      </c>
      <c r="BM64" s="8">
        <f t="shared" si="22"/>
        <v>25.57</v>
      </c>
      <c r="BN64" s="8">
        <f t="shared" si="23"/>
        <v>26.91</v>
      </c>
      <c r="BO64" s="8">
        <f t="shared" si="24"/>
        <v>26.91</v>
      </c>
      <c r="BP64" s="139">
        <f t="shared" si="25"/>
        <v>0</v>
      </c>
      <c r="BQ64" s="139">
        <f t="shared" si="26"/>
        <v>-1.3399999999999999</v>
      </c>
    </row>
    <row r="65" spans="1:69">
      <c r="A65" s="8" t="s">
        <v>107</v>
      </c>
      <c r="B65" s="15">
        <f>'[3]09'!B67</f>
        <v>305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0</v>
      </c>
      <c r="G65" s="16">
        <f>'[3]09'!G67</f>
        <v>0</v>
      </c>
      <c r="H65" s="17">
        <f t="shared" si="27"/>
        <v>305</v>
      </c>
      <c r="I65" s="15">
        <f>'[3]09'!J67</f>
        <v>270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26.91</v>
      </c>
      <c r="AU65" s="8">
        <v>25.57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26.91</v>
      </c>
      <c r="BM65" s="8">
        <f t="shared" si="22"/>
        <v>25.57</v>
      </c>
      <c r="BN65" s="8">
        <f t="shared" si="23"/>
        <v>26.91</v>
      </c>
      <c r="BO65" s="8">
        <f t="shared" si="24"/>
        <v>26.91</v>
      </c>
      <c r="BP65" s="139">
        <f t="shared" si="25"/>
        <v>0</v>
      </c>
      <c r="BQ65" s="139">
        <f t="shared" si="26"/>
        <v>-1.3399999999999999</v>
      </c>
    </row>
    <row r="66" spans="1:69">
      <c r="A66" s="8" t="s">
        <v>108</v>
      </c>
      <c r="B66" s="15">
        <f>'[3]09'!B68</f>
        <v>305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0</v>
      </c>
      <c r="G66" s="16">
        <f>'[3]09'!G68</f>
        <v>0</v>
      </c>
      <c r="H66" s="17">
        <f t="shared" si="27"/>
        <v>305</v>
      </c>
      <c r="I66" s="15">
        <f>'[3]09'!J68</f>
        <v>270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26.91</v>
      </c>
      <c r="AU66" s="8">
        <v>25.57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26.91</v>
      </c>
      <c r="BM66" s="8">
        <f t="shared" si="22"/>
        <v>25.57</v>
      </c>
      <c r="BN66" s="8">
        <f t="shared" si="23"/>
        <v>26.91</v>
      </c>
      <c r="BO66" s="8">
        <f t="shared" si="24"/>
        <v>26.91</v>
      </c>
      <c r="BP66" s="139">
        <f t="shared" si="25"/>
        <v>0</v>
      </c>
      <c r="BQ66" s="139">
        <f t="shared" si="26"/>
        <v>-1.3399999999999999</v>
      </c>
    </row>
    <row r="67" spans="1:69">
      <c r="A67" s="8" t="s">
        <v>109</v>
      </c>
      <c r="B67" s="15">
        <f>'[3]09'!B69</f>
        <v>305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0</v>
      </c>
      <c r="G67" s="16">
        <f>'[3]09'!G69</f>
        <v>0</v>
      </c>
      <c r="H67" s="17">
        <f t="shared" si="27"/>
        <v>305</v>
      </c>
      <c r="I67" s="15">
        <f>'[3]09'!J69</f>
        <v>270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25.57</v>
      </c>
      <c r="AE67" s="8">
        <f t="shared" si="11"/>
        <v>25.57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25.57</v>
      </c>
      <c r="AL67" s="8">
        <f t="shared" si="35"/>
        <v>218.86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218.86</v>
      </c>
      <c r="AT67" s="8">
        <v>25.57</v>
      </c>
      <c r="AU67" s="8">
        <v>25.57</v>
      </c>
      <c r="AW67" s="204">
        <v>25.57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25.57</v>
      </c>
      <c r="BD67" s="204">
        <v>25.57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25.57</v>
      </c>
      <c r="BL67" s="8">
        <f t="shared" si="21"/>
        <v>25.57</v>
      </c>
      <c r="BM67" s="8">
        <f t="shared" si="22"/>
        <v>25.57</v>
      </c>
      <c r="BN67" s="8">
        <f t="shared" si="23"/>
        <v>25.57</v>
      </c>
      <c r="BO67" s="8">
        <f t="shared" si="24"/>
        <v>25.57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'[3]09'!B70</f>
        <v>305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0</v>
      </c>
      <c r="G68" s="16">
        <f>'[3]09'!G70</f>
        <v>0</v>
      </c>
      <c r="H68" s="17">
        <f t="shared" si="27"/>
        <v>305</v>
      </c>
      <c r="I68" s="15">
        <f>'[3]09'!J70</f>
        <v>270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25.57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25.57</v>
      </c>
      <c r="AE68" s="8">
        <f t="shared" ref="AE68:AE98" si="43">BD68</f>
        <v>25.57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25.57</v>
      </c>
      <c r="AL68" s="8">
        <f t="shared" si="35"/>
        <v>218.86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218.86</v>
      </c>
      <c r="AT68" s="8">
        <v>25.57</v>
      </c>
      <c r="AU68" s="8">
        <v>25.57</v>
      </c>
      <c r="AW68" s="204">
        <v>25.57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25.57</v>
      </c>
      <c r="BD68" s="204">
        <v>25.57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25.57</v>
      </c>
      <c r="BL68" s="8">
        <f t="shared" ref="BL68:BL98" si="53">AT68</f>
        <v>25.57</v>
      </c>
      <c r="BM68" s="8">
        <f t="shared" ref="BM68:BM98" si="54">AU68</f>
        <v>25.57</v>
      </c>
      <c r="BN68" s="8">
        <f t="shared" ref="BN68:BN98" si="55">BC68</f>
        <v>25.57</v>
      </c>
      <c r="BO68" s="8">
        <f t="shared" ref="BO68:BO98" si="56">BJ68</f>
        <v>25.57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'[3]09'!B71</f>
        <v>305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0</v>
      </c>
      <c r="G69" s="16">
        <f>'[3]09'!G71</f>
        <v>0</v>
      </c>
      <c r="H69" s="17">
        <f t="shared" ref="H69:H98" si="59">SUM(B69:G69)</f>
        <v>305</v>
      </c>
      <c r="I69" s="15">
        <f>'[3]09'!J71</f>
        <v>270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25.57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25.57</v>
      </c>
      <c r="AE69" s="8">
        <f t="shared" si="43"/>
        <v>25.57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25.57</v>
      </c>
      <c r="AL69" s="8">
        <f t="shared" si="35"/>
        <v>218.86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218.86</v>
      </c>
      <c r="AT69" s="8">
        <v>25.57</v>
      </c>
      <c r="AU69" s="8">
        <v>25.57</v>
      </c>
      <c r="AW69" s="204">
        <v>25.57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25.57</v>
      </c>
      <c r="BD69" s="204">
        <v>25.57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25.57</v>
      </c>
      <c r="BL69" s="8">
        <f t="shared" si="53"/>
        <v>25.57</v>
      </c>
      <c r="BM69" s="8">
        <f t="shared" si="54"/>
        <v>25.57</v>
      </c>
      <c r="BN69" s="8">
        <f t="shared" si="55"/>
        <v>25.57</v>
      </c>
      <c r="BO69" s="8">
        <f t="shared" si="56"/>
        <v>25.57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'[3]09'!B72</f>
        <v>305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0</v>
      </c>
      <c r="G70" s="16">
        <f>'[3]09'!G72</f>
        <v>0</v>
      </c>
      <c r="H70" s="17">
        <f t="shared" si="59"/>
        <v>305</v>
      </c>
      <c r="I70" s="15">
        <f>'[3]09'!J72</f>
        <v>270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25.57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25.57</v>
      </c>
      <c r="AE70" s="8">
        <f t="shared" si="43"/>
        <v>25.57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25.57</v>
      </c>
      <c r="AL70" s="8">
        <f t="shared" si="35"/>
        <v>218.86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218.86</v>
      </c>
      <c r="AT70" s="8">
        <v>25.57</v>
      </c>
      <c r="AU70" s="8">
        <v>25.57</v>
      </c>
      <c r="AW70" s="204">
        <v>25.57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25.57</v>
      </c>
      <c r="BD70" s="204">
        <v>25.57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25.57</v>
      </c>
      <c r="BL70" s="8">
        <f t="shared" si="53"/>
        <v>25.57</v>
      </c>
      <c r="BM70" s="8">
        <f t="shared" si="54"/>
        <v>25.57</v>
      </c>
      <c r="BN70" s="8">
        <f t="shared" si="55"/>
        <v>25.57</v>
      </c>
      <c r="BO70" s="8">
        <f t="shared" si="56"/>
        <v>25.57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'[3]09'!B73</f>
        <v>305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0</v>
      </c>
      <c r="G71" s="16">
        <f>'[3]09'!G73</f>
        <v>0</v>
      </c>
      <c r="H71" s="17">
        <f t="shared" si="59"/>
        <v>305</v>
      </c>
      <c r="I71" s="15">
        <f>'[3]09'!J73</f>
        <v>270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6.44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6.44</v>
      </c>
      <c r="AL71" s="8">
        <f t="shared" si="35"/>
        <v>233.06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233.06</v>
      </c>
      <c r="AT71" s="8">
        <v>30.5</v>
      </c>
      <c r="AU71" s="8">
        <v>6.44</v>
      </c>
      <c r="AW71" s="204">
        <v>30.5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30.5</v>
      </c>
      <c r="BD71" s="204">
        <v>6.44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6.44</v>
      </c>
      <c r="BL71" s="8">
        <f t="shared" si="53"/>
        <v>30.5</v>
      </c>
      <c r="BM71" s="8">
        <f t="shared" si="54"/>
        <v>6.44</v>
      </c>
      <c r="BN71" s="8">
        <f t="shared" si="55"/>
        <v>30.5</v>
      </c>
      <c r="BO71" s="8">
        <f t="shared" si="56"/>
        <v>6.44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'[3]09'!B74</f>
        <v>305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0</v>
      </c>
      <c r="G72" s="16">
        <f>'[3]09'!G74</f>
        <v>0</v>
      </c>
      <c r="H72" s="17">
        <f t="shared" si="59"/>
        <v>305</v>
      </c>
      <c r="I72" s="15">
        <f>'[3]09'!J74</f>
        <v>270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6.44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6.44</v>
      </c>
      <c r="AL72" s="8">
        <f t="shared" si="35"/>
        <v>233.06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233.06</v>
      </c>
      <c r="AT72" s="8">
        <v>30.5</v>
      </c>
      <c r="AU72" s="8">
        <v>6.44</v>
      </c>
      <c r="AW72" s="204">
        <v>30.5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30.5</v>
      </c>
      <c r="BD72" s="204">
        <v>6.44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6.44</v>
      </c>
      <c r="BL72" s="8">
        <f t="shared" si="53"/>
        <v>30.5</v>
      </c>
      <c r="BM72" s="8">
        <f t="shared" si="54"/>
        <v>6.44</v>
      </c>
      <c r="BN72" s="8">
        <f t="shared" si="55"/>
        <v>30.5</v>
      </c>
      <c r="BO72" s="8">
        <f t="shared" si="56"/>
        <v>6.44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'[3]09'!B75</f>
        <v>305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0</v>
      </c>
      <c r="G73" s="16">
        <f>'[3]09'!G75</f>
        <v>0</v>
      </c>
      <c r="H73" s="17">
        <f t="shared" si="59"/>
        <v>305</v>
      </c>
      <c r="I73" s="15">
        <f>'[3]09'!J75</f>
        <v>305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204">
        <v>30.5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30.5</v>
      </c>
      <c r="BD73" s="204">
        <v>30.5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'[3]09'!B76</f>
        <v>305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0</v>
      </c>
      <c r="G74" s="16">
        <f>'[3]09'!G76</f>
        <v>0</v>
      </c>
      <c r="H74" s="17">
        <f t="shared" si="59"/>
        <v>305</v>
      </c>
      <c r="I74" s="15">
        <f>'[3]09'!J76</f>
        <v>305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204">
        <v>30.5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30.5</v>
      </c>
      <c r="BD74" s="204">
        <v>30.5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'[3]09'!B77</f>
        <v>310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0</v>
      </c>
      <c r="G75" s="16">
        <f>'[3]09'!G77</f>
        <v>0</v>
      </c>
      <c r="H75" s="17">
        <f t="shared" si="59"/>
        <v>310</v>
      </c>
      <c r="I75" s="15">
        <f>'[3]09'!J77</f>
        <v>310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31</v>
      </c>
      <c r="AU75" s="8">
        <v>31</v>
      </c>
      <c r="AW75" s="204">
        <v>31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</v>
      </c>
      <c r="BD75" s="204">
        <v>31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</v>
      </c>
      <c r="BL75" s="8">
        <f t="shared" si="53"/>
        <v>31</v>
      </c>
      <c r="BM75" s="8">
        <f t="shared" si="54"/>
        <v>31</v>
      </c>
      <c r="BN75" s="8">
        <f t="shared" si="55"/>
        <v>31</v>
      </c>
      <c r="BO75" s="8">
        <f t="shared" si="56"/>
        <v>31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'[3]09'!B78</f>
        <v>310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0</v>
      </c>
      <c r="G76" s="16">
        <f>'[3]09'!G78</f>
        <v>0</v>
      </c>
      <c r="H76" s="17">
        <f t="shared" si="59"/>
        <v>310</v>
      </c>
      <c r="I76" s="15">
        <f>'[3]09'!J78</f>
        <v>310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4">
        <v>31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</v>
      </c>
      <c r="BD76" s="204">
        <v>31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'[3]09'!B79</f>
        <v>310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0</v>
      </c>
      <c r="G77" s="16">
        <f>'[3]09'!G79</f>
        <v>0</v>
      </c>
      <c r="H77" s="17">
        <f t="shared" si="59"/>
        <v>310</v>
      </c>
      <c r="I77" s="15">
        <f>'[3]09'!J79</f>
        <v>310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'[3]09'!B80</f>
        <v>310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0</v>
      </c>
      <c r="G78" s="16">
        <f>'[3]09'!G80</f>
        <v>0</v>
      </c>
      <c r="H78" s="17">
        <f t="shared" si="59"/>
        <v>310</v>
      </c>
      <c r="I78" s="15">
        <f>'[3]09'!J80</f>
        <v>310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'[3]09'!B81</f>
        <v>310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0</v>
      </c>
      <c r="G79" s="16">
        <f>'[3]09'!G81</f>
        <v>0</v>
      </c>
      <c r="H79" s="17">
        <f t="shared" si="59"/>
        <v>310</v>
      </c>
      <c r="I79" s="15">
        <f>'[3]09'!J81</f>
        <v>310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'[3]09'!B82</f>
        <v>310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0</v>
      </c>
      <c r="G80" s="16">
        <f>'[3]09'!G82</f>
        <v>0</v>
      </c>
      <c r="H80" s="17">
        <f t="shared" si="59"/>
        <v>310</v>
      </c>
      <c r="I80" s="15">
        <f>'[3]09'!J82</f>
        <v>310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'[3]09'!B83</f>
        <v>310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0</v>
      </c>
      <c r="G81" s="16">
        <f>'[3]09'!G83</f>
        <v>0</v>
      </c>
      <c r="H81" s="17">
        <f t="shared" si="59"/>
        <v>310</v>
      </c>
      <c r="I81" s="15">
        <f>'[3]09'!J83</f>
        <v>310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</v>
      </c>
      <c r="AE81" s="8">
        <f t="shared" si="43"/>
        <v>31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</v>
      </c>
      <c r="AL81" s="8">
        <f t="shared" si="35"/>
        <v>248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</v>
      </c>
      <c r="AT81" s="8">
        <v>31</v>
      </c>
      <c r="AU81" s="8">
        <v>31</v>
      </c>
      <c r="AW81" s="204">
        <v>31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</v>
      </c>
      <c r="BD81" s="204">
        <v>31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</v>
      </c>
      <c r="BL81" s="8">
        <f t="shared" si="53"/>
        <v>31</v>
      </c>
      <c r="BM81" s="8">
        <f t="shared" si="54"/>
        <v>31</v>
      </c>
      <c r="BN81" s="8">
        <f t="shared" si="55"/>
        <v>31</v>
      </c>
      <c r="BO81" s="8">
        <f t="shared" si="56"/>
        <v>31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'[3]09'!B84</f>
        <v>310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0</v>
      </c>
      <c r="G82" s="16">
        <f>'[3]09'!G84</f>
        <v>0</v>
      </c>
      <c r="H82" s="17">
        <f t="shared" si="59"/>
        <v>310</v>
      </c>
      <c r="I82" s="15">
        <f>'[3]09'!J84</f>
        <v>310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248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248</v>
      </c>
      <c r="AT82" s="8">
        <v>31</v>
      </c>
      <c r="AU82" s="8">
        <v>31</v>
      </c>
      <c r="AW82" s="204">
        <v>31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31</v>
      </c>
      <c r="BM82" s="8">
        <f t="shared" si="54"/>
        <v>31</v>
      </c>
      <c r="BN82" s="8">
        <f t="shared" si="55"/>
        <v>31</v>
      </c>
      <c r="BO82" s="8">
        <f t="shared" si="56"/>
        <v>31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0</v>
      </c>
      <c r="G83" s="16">
        <f>'[3]09'!G85</f>
        <v>0</v>
      </c>
      <c r="H83" s="17">
        <f t="shared" si="59"/>
        <v>320</v>
      </c>
      <c r="I83" s="15">
        <f>'[3]09'!J85</f>
        <v>310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204">
        <v>31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</v>
      </c>
      <c r="BD83" s="204">
        <v>31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0</v>
      </c>
      <c r="G84" s="16">
        <f>'[3]09'!G86</f>
        <v>0</v>
      </c>
      <c r="H84" s="17">
        <f t="shared" si="59"/>
        <v>320</v>
      </c>
      <c r="I84" s="15">
        <f>'[3]09'!J86</f>
        <v>310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204">
        <v>31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</v>
      </c>
      <c r="BD84" s="204">
        <v>31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0</v>
      </c>
      <c r="G85" s="16">
        <f>'[3]09'!G87</f>
        <v>0</v>
      </c>
      <c r="H85" s="17">
        <f t="shared" si="59"/>
        <v>320</v>
      </c>
      <c r="I85" s="15">
        <f>'[3]09'!J87</f>
        <v>310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204">
        <v>31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</v>
      </c>
      <c r="BD85" s="204">
        <v>31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0</v>
      </c>
      <c r="G86" s="16">
        <f>'[3]09'!G88</f>
        <v>0</v>
      </c>
      <c r="H86" s="17">
        <f t="shared" si="59"/>
        <v>320</v>
      </c>
      <c r="I86" s="15">
        <f>'[3]09'!J88</f>
        <v>310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204">
        <v>31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</v>
      </c>
      <c r="BD86" s="204">
        <v>31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0</v>
      </c>
      <c r="G87" s="16">
        <f>'[3]09'!G89</f>
        <v>0</v>
      </c>
      <c r="H87" s="17">
        <f t="shared" si="59"/>
        <v>320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12.5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12.5</v>
      </c>
      <c r="AL87" s="8">
        <f t="shared" si="35"/>
        <v>226.5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226.5</v>
      </c>
      <c r="AT87" s="8">
        <v>31</v>
      </c>
      <c r="AU87" s="8">
        <v>31</v>
      </c>
      <c r="AW87" s="204">
        <v>31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</v>
      </c>
      <c r="BD87" s="204">
        <v>12.5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12.5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12.5</v>
      </c>
      <c r="BP87" s="139">
        <f t="shared" si="57"/>
        <v>0</v>
      </c>
      <c r="BQ87" s="139">
        <f t="shared" si="58"/>
        <v>18.5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0</v>
      </c>
      <c r="G88" s="16">
        <f>'[3]09'!G90</f>
        <v>0</v>
      </c>
      <c r="H88" s="17">
        <f t="shared" si="59"/>
        <v>320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12.5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12.5</v>
      </c>
      <c r="AL88" s="8">
        <f t="shared" si="35"/>
        <v>226.5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226.5</v>
      </c>
      <c r="AT88" s="8">
        <v>31</v>
      </c>
      <c r="AU88" s="8">
        <v>31</v>
      </c>
      <c r="AW88" s="204">
        <v>31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</v>
      </c>
      <c r="BD88" s="204">
        <v>12.5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12.5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12.5</v>
      </c>
      <c r="BP88" s="139">
        <f t="shared" si="57"/>
        <v>0</v>
      </c>
      <c r="BQ88" s="139">
        <f t="shared" si="58"/>
        <v>18.5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0</v>
      </c>
      <c r="G89" s="16">
        <f>'[3]09'!G91</f>
        <v>0</v>
      </c>
      <c r="H89" s="17">
        <f t="shared" si="59"/>
        <v>320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24.64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24.64</v>
      </c>
      <c r="AL89" s="8">
        <f t="shared" si="35"/>
        <v>214.36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214.36</v>
      </c>
      <c r="AT89" s="8">
        <v>31</v>
      </c>
      <c r="AU89" s="8">
        <v>0</v>
      </c>
      <c r="AW89" s="204">
        <v>31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</v>
      </c>
      <c r="BD89" s="204">
        <v>24.64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24.64</v>
      </c>
      <c r="BL89" s="8">
        <f t="shared" si="53"/>
        <v>31</v>
      </c>
      <c r="BM89" s="8">
        <f t="shared" si="54"/>
        <v>0</v>
      </c>
      <c r="BN89" s="8">
        <f t="shared" si="55"/>
        <v>31</v>
      </c>
      <c r="BO89" s="8">
        <f t="shared" si="56"/>
        <v>24.64</v>
      </c>
      <c r="BP89" s="139">
        <f t="shared" si="57"/>
        <v>0</v>
      </c>
      <c r="BQ89" s="139">
        <f t="shared" si="58"/>
        <v>-24.64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0</v>
      </c>
      <c r="G90" s="16">
        <f>'[3]09'!G92</f>
        <v>0</v>
      </c>
      <c r="H90" s="17">
        <f t="shared" si="59"/>
        <v>320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24.64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24.64</v>
      </c>
      <c r="AL90" s="8">
        <f t="shared" si="35"/>
        <v>214.36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214.36</v>
      </c>
      <c r="AT90" s="8">
        <v>31</v>
      </c>
      <c r="AU90" s="8">
        <v>0</v>
      </c>
      <c r="AW90" s="204">
        <v>31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</v>
      </c>
      <c r="BD90" s="204">
        <v>24.64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24.64</v>
      </c>
      <c r="BL90" s="8">
        <f t="shared" si="53"/>
        <v>31</v>
      </c>
      <c r="BM90" s="8">
        <f t="shared" si="54"/>
        <v>0</v>
      </c>
      <c r="BN90" s="8">
        <f t="shared" si="55"/>
        <v>31</v>
      </c>
      <c r="BO90" s="8">
        <f t="shared" si="56"/>
        <v>24.64</v>
      </c>
      <c r="BP90" s="139">
        <f t="shared" si="57"/>
        <v>0</v>
      </c>
      <c r="BQ90" s="139">
        <f t="shared" si="58"/>
        <v>-24.64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0</v>
      </c>
      <c r="G91" s="16">
        <f>'[3]09'!G93</f>
        <v>0</v>
      </c>
      <c r="H91" s="17">
        <f t="shared" si="59"/>
        <v>320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</v>
      </c>
      <c r="AE91" s="8">
        <f t="shared" si="43"/>
        <v>26.05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26.05</v>
      </c>
      <c r="AL91" s="8">
        <f t="shared" si="35"/>
        <v>212.95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212.95</v>
      </c>
      <c r="AT91" s="8">
        <v>31</v>
      </c>
      <c r="AU91" s="8">
        <v>24.64</v>
      </c>
      <c r="AW91" s="204">
        <v>31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31</v>
      </c>
      <c r="BD91" s="204">
        <v>26.05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26.05</v>
      </c>
      <c r="BL91" s="8">
        <f t="shared" si="53"/>
        <v>31</v>
      </c>
      <c r="BM91" s="8">
        <f t="shared" si="54"/>
        <v>24.64</v>
      </c>
      <c r="BN91" s="8">
        <f t="shared" si="55"/>
        <v>31</v>
      </c>
      <c r="BO91" s="8">
        <f t="shared" si="56"/>
        <v>26.05</v>
      </c>
      <c r="BP91" s="139">
        <f t="shared" si="57"/>
        <v>0</v>
      </c>
      <c r="BQ91" s="139">
        <f t="shared" si="58"/>
        <v>-1.4100000000000001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0</v>
      </c>
      <c r="G92" s="16">
        <f>'[3]09'!G94</f>
        <v>0</v>
      </c>
      <c r="H92" s="17">
        <f t="shared" si="59"/>
        <v>320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</v>
      </c>
      <c r="AE92" s="8">
        <f t="shared" si="43"/>
        <v>26.05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26.05</v>
      </c>
      <c r="AL92" s="8">
        <f t="shared" si="35"/>
        <v>212.95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212.95</v>
      </c>
      <c r="AT92" s="8">
        <v>31</v>
      </c>
      <c r="AU92" s="8">
        <v>24.64</v>
      </c>
      <c r="AW92" s="204">
        <v>31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31</v>
      </c>
      <c r="BD92" s="204">
        <v>26.05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26.05</v>
      </c>
      <c r="BL92" s="8">
        <f t="shared" si="53"/>
        <v>31</v>
      </c>
      <c r="BM92" s="8">
        <f t="shared" si="54"/>
        <v>24.64</v>
      </c>
      <c r="BN92" s="8">
        <f t="shared" si="55"/>
        <v>31</v>
      </c>
      <c r="BO92" s="8">
        <f t="shared" si="56"/>
        <v>26.05</v>
      </c>
      <c r="BP92" s="139">
        <f t="shared" si="57"/>
        <v>0</v>
      </c>
      <c r="BQ92" s="139">
        <f t="shared" si="58"/>
        <v>-1.4100000000000001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0</v>
      </c>
      <c r="G93" s="16">
        <f>'[3]09'!G95</f>
        <v>0</v>
      </c>
      <c r="H93" s="17">
        <f t="shared" si="59"/>
        <v>320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</v>
      </c>
      <c r="AE93" s="8">
        <f t="shared" si="43"/>
        <v>26.05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26.05</v>
      </c>
      <c r="AL93" s="8">
        <f t="shared" si="35"/>
        <v>212.95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212.95</v>
      </c>
      <c r="AT93" s="8">
        <v>31</v>
      </c>
      <c r="AU93" s="8">
        <v>24.64</v>
      </c>
      <c r="AW93" s="204">
        <v>31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31</v>
      </c>
      <c r="BD93" s="204">
        <v>26.05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26.05</v>
      </c>
      <c r="BL93" s="8">
        <f t="shared" si="53"/>
        <v>31</v>
      </c>
      <c r="BM93" s="8">
        <f t="shared" si="54"/>
        <v>24.64</v>
      </c>
      <c r="BN93" s="8">
        <f t="shared" si="55"/>
        <v>31</v>
      </c>
      <c r="BO93" s="8">
        <f t="shared" si="56"/>
        <v>26.05</v>
      </c>
      <c r="BP93" s="139">
        <f t="shared" si="57"/>
        <v>0</v>
      </c>
      <c r="BQ93" s="139">
        <f t="shared" si="58"/>
        <v>-1.4100000000000001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0</v>
      </c>
      <c r="G94" s="16">
        <f>'[3]09'!G96</f>
        <v>0</v>
      </c>
      <c r="H94" s="17">
        <f t="shared" si="59"/>
        <v>320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</v>
      </c>
      <c r="AE94" s="8">
        <f t="shared" si="43"/>
        <v>26.05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26.05</v>
      </c>
      <c r="AL94" s="8">
        <f t="shared" si="35"/>
        <v>212.95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212.95</v>
      </c>
      <c r="AT94" s="8">
        <v>31</v>
      </c>
      <c r="AU94" s="8">
        <v>24.64</v>
      </c>
      <c r="AW94" s="204">
        <v>31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31</v>
      </c>
      <c r="BD94" s="204">
        <v>26.05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26.05</v>
      </c>
      <c r="BL94" s="8">
        <f t="shared" si="53"/>
        <v>31</v>
      </c>
      <c r="BM94" s="8">
        <f t="shared" si="54"/>
        <v>24.64</v>
      </c>
      <c r="BN94" s="8">
        <f t="shared" si="55"/>
        <v>31</v>
      </c>
      <c r="BO94" s="8">
        <f t="shared" si="56"/>
        <v>26.05</v>
      </c>
      <c r="BP94" s="139">
        <f t="shared" si="57"/>
        <v>0</v>
      </c>
      <c r="BQ94" s="139">
        <f t="shared" si="58"/>
        <v>-1.4100000000000001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0</v>
      </c>
      <c r="G95" s="16">
        <f>'[3]09'!G97</f>
        <v>0</v>
      </c>
      <c r="H95" s="17">
        <f t="shared" si="59"/>
        <v>320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</v>
      </c>
      <c r="AE95" s="8">
        <f t="shared" si="43"/>
        <v>26.05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26.05</v>
      </c>
      <c r="AL95" s="8">
        <f t="shared" si="35"/>
        <v>212.95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212.95</v>
      </c>
      <c r="AT95" s="8">
        <v>31</v>
      </c>
      <c r="AU95" s="8">
        <v>24.64</v>
      </c>
      <c r="AW95" s="204">
        <v>31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31</v>
      </c>
      <c r="BD95" s="204">
        <v>26.05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26.05</v>
      </c>
      <c r="BL95" s="8">
        <f t="shared" si="53"/>
        <v>31</v>
      </c>
      <c r="BM95" s="8">
        <f t="shared" si="54"/>
        <v>24.64</v>
      </c>
      <c r="BN95" s="8">
        <f t="shared" si="55"/>
        <v>31</v>
      </c>
      <c r="BO95" s="8">
        <f t="shared" si="56"/>
        <v>26.05</v>
      </c>
      <c r="BP95" s="139">
        <f t="shared" si="57"/>
        <v>0</v>
      </c>
      <c r="BQ95" s="139">
        <f t="shared" si="58"/>
        <v>-1.4100000000000001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0</v>
      </c>
      <c r="G96" s="16">
        <f>'[3]09'!G98</f>
        <v>0</v>
      </c>
      <c r="H96" s="17">
        <f t="shared" si="59"/>
        <v>320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</v>
      </c>
      <c r="AE96" s="8">
        <f t="shared" si="43"/>
        <v>26.05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26.05</v>
      </c>
      <c r="AL96" s="8">
        <f t="shared" si="35"/>
        <v>212.95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212.95</v>
      </c>
      <c r="AT96" s="8">
        <v>31</v>
      </c>
      <c r="AU96" s="8">
        <v>24.64</v>
      </c>
      <c r="AW96" s="204">
        <v>31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31</v>
      </c>
      <c r="BD96" s="204">
        <v>26.05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26.05</v>
      </c>
      <c r="BL96" s="8">
        <f t="shared" si="53"/>
        <v>31</v>
      </c>
      <c r="BM96" s="8">
        <f t="shared" si="54"/>
        <v>24.64</v>
      </c>
      <c r="BN96" s="8">
        <f t="shared" si="55"/>
        <v>31</v>
      </c>
      <c r="BO96" s="8">
        <f t="shared" si="56"/>
        <v>26.05</v>
      </c>
      <c r="BP96" s="139">
        <f t="shared" si="57"/>
        <v>0</v>
      </c>
      <c r="BQ96" s="139">
        <f t="shared" si="58"/>
        <v>-1.4100000000000001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0</v>
      </c>
      <c r="G97" s="16">
        <f>'[3]09'!G99</f>
        <v>0</v>
      </c>
      <c r="H97" s="17">
        <f t="shared" si="59"/>
        <v>320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</v>
      </c>
      <c r="AE97" s="8">
        <f t="shared" si="43"/>
        <v>26.05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26.05</v>
      </c>
      <c r="AL97" s="8">
        <f t="shared" si="35"/>
        <v>212.95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212.95</v>
      </c>
      <c r="AT97" s="8">
        <v>31</v>
      </c>
      <c r="AU97" s="8">
        <v>24.64</v>
      </c>
      <c r="AW97" s="204">
        <v>31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</v>
      </c>
      <c r="BD97" s="204">
        <v>26.05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26.05</v>
      </c>
      <c r="BL97" s="8">
        <f t="shared" si="53"/>
        <v>31</v>
      </c>
      <c r="BM97" s="8">
        <f t="shared" si="54"/>
        <v>24.64</v>
      </c>
      <c r="BN97" s="8">
        <f t="shared" si="55"/>
        <v>31</v>
      </c>
      <c r="BO97" s="8">
        <f t="shared" si="56"/>
        <v>26.05</v>
      </c>
      <c r="BP97" s="139">
        <f t="shared" si="57"/>
        <v>0</v>
      </c>
      <c r="BQ97" s="139">
        <f t="shared" si="58"/>
        <v>-1.4100000000000001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0</v>
      </c>
      <c r="G98" s="16">
        <f>'[3]09'!G100</f>
        <v>0</v>
      </c>
      <c r="H98" s="17">
        <f t="shared" si="59"/>
        <v>320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</v>
      </c>
      <c r="AE98" s="8">
        <f t="shared" si="43"/>
        <v>26.05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26.05</v>
      </c>
      <c r="AL98" s="8">
        <f t="shared" si="35"/>
        <v>212.95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212.95</v>
      </c>
      <c r="AT98" s="8">
        <v>31</v>
      </c>
      <c r="AU98" s="8">
        <v>24.64</v>
      </c>
      <c r="AW98" s="204">
        <v>31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31</v>
      </c>
      <c r="BD98" s="204">
        <v>26.05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26.05</v>
      </c>
      <c r="BL98" s="8">
        <f t="shared" si="53"/>
        <v>31</v>
      </c>
      <c r="BM98" s="8">
        <f t="shared" si="54"/>
        <v>24.64</v>
      </c>
      <c r="BN98" s="8">
        <f t="shared" si="55"/>
        <v>31</v>
      </c>
      <c r="BO98" s="8">
        <f t="shared" si="56"/>
        <v>26.05</v>
      </c>
      <c r="BP98" s="139">
        <f t="shared" si="57"/>
        <v>0</v>
      </c>
      <c r="BQ98" s="139">
        <f t="shared" si="58"/>
        <v>-1.4100000000000001</v>
      </c>
    </row>
    <row r="99" spans="1:69">
      <c r="A99" s="8" t="s">
        <v>171</v>
      </c>
      <c r="B99" s="15">
        <f>SUM(B3:B98)/4000</f>
        <v>7.4950000000000001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7.4950000000000001</v>
      </c>
      <c r="I99" s="15">
        <f t="shared" si="62"/>
        <v>6.6231220000000004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6.6231220000000004</v>
      </c>
      <c r="P99" s="15">
        <f t="shared" si="62"/>
        <v>2.4E-2</v>
      </c>
      <c r="Q99" s="15">
        <f t="shared" si="62"/>
        <v>6.6231220000000004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6.6231220000000004</v>
      </c>
      <c r="X99" s="15">
        <f t="shared" si="62"/>
        <v>0.63483000000000012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0.63483000000000012</v>
      </c>
      <c r="AE99" s="15">
        <f t="shared" si="62"/>
        <v>0.58472000000000046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0.58472000000000046</v>
      </c>
      <c r="AL99" s="15">
        <f t="shared" si="62"/>
        <v>5.4035720000000023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5.4035720000000023</v>
      </c>
      <c r="AS99" s="15">
        <f t="shared" si="62"/>
        <v>0</v>
      </c>
      <c r="AT99" s="15">
        <f t="shared" si="62"/>
        <v>0.63371</v>
      </c>
      <c r="AU99" s="15">
        <f t="shared" si="62"/>
        <v>0.58074999999999954</v>
      </c>
      <c r="AV99" s="15">
        <f t="shared" si="62"/>
        <v>0</v>
      </c>
      <c r="AW99" s="15">
        <f t="shared" si="62"/>
        <v>0.63483000000000012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0.63483000000000012</v>
      </c>
      <c r="BD99" s="15">
        <f t="shared" si="62"/>
        <v>0.58472000000000046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0.58472000000000046</v>
      </c>
      <c r="BK99" s="15"/>
      <c r="BL99" s="15">
        <f t="shared" si="63"/>
        <v>0.63371</v>
      </c>
      <c r="BM99" s="15">
        <f t="shared" si="63"/>
        <v>0.58074999999999954</v>
      </c>
      <c r="BN99" s="15">
        <f t="shared" si="63"/>
        <v>0.63483000000000012</v>
      </c>
      <c r="BO99" s="15">
        <f t="shared" si="63"/>
        <v>0.58472000000000046</v>
      </c>
      <c r="BP99" s="15">
        <f t="shared" si="63"/>
        <v>-1.120000000000001E-3</v>
      </c>
      <c r="BQ99" s="15">
        <f t="shared" si="63"/>
        <v>-3.9700000000000022E-3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45574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45574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45574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125</v>
      </c>
      <c r="E3">
        <f>PPCL!N3</f>
        <v>0</v>
      </c>
      <c r="F3">
        <f>B3+C3</f>
        <v>125</v>
      </c>
      <c r="G3">
        <f>D3+E3</f>
        <v>125</v>
      </c>
      <c r="H3" s="113"/>
      <c r="I3">
        <f>BRPL_EOD!AE3+BRPL_EOD!AF3</f>
        <v>35.51</v>
      </c>
      <c r="J3">
        <f>BYPL_EOD!AE3+BYPL_EOD!AF3</f>
        <v>20.09</v>
      </c>
      <c r="K3">
        <f>MES_EOD!AE3+MES_EOD!AF3</f>
        <v>7.61</v>
      </c>
      <c r="L3">
        <f>NDMC_EOD!AE3+NDMC_EOD!AF3</f>
        <v>37.69</v>
      </c>
      <c r="M3">
        <f>TPDDL_EOD!AE3+TPDDL_EOD!AF3</f>
        <v>24.1</v>
      </c>
      <c r="N3">
        <f t="shared" ref="N3:N66" si="0">SUM(I3:M3)</f>
        <v>125</v>
      </c>
      <c r="O3" s="113">
        <f t="shared" ref="O3:O66" si="1">G3-N3</f>
        <v>0</v>
      </c>
      <c r="P3">
        <v>35.51</v>
      </c>
      <c r="Q3">
        <v>20.09</v>
      </c>
      <c r="R3">
        <v>7.61</v>
      </c>
      <c r="S3">
        <v>37.69</v>
      </c>
      <c r="T3">
        <v>24.1</v>
      </c>
      <c r="U3" s="115">
        <f t="shared" ref="U3:U66" si="2">SUM(P3:T3)</f>
        <v>125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125</v>
      </c>
      <c r="E4">
        <f>PPCL!N4</f>
        <v>0</v>
      </c>
      <c r="F4">
        <f t="shared" ref="F4:F67" si="4">B4+C4</f>
        <v>125</v>
      </c>
      <c r="G4">
        <f t="shared" ref="G4:G67" si="5">D4+E4</f>
        <v>125</v>
      </c>
      <c r="H4" s="113"/>
      <c r="I4">
        <f>BRPL_EOD!AE4+BRPL_EOD!AF4</f>
        <v>35.51</v>
      </c>
      <c r="J4">
        <f>BYPL_EOD!AE4+BYPL_EOD!AF4</f>
        <v>20.09</v>
      </c>
      <c r="K4">
        <f>MES_EOD!AE4+MES_EOD!AF4</f>
        <v>7.61</v>
      </c>
      <c r="L4">
        <f>NDMC_EOD!AE4+NDMC_EOD!AF4</f>
        <v>37.69</v>
      </c>
      <c r="M4">
        <f>TPDDL_EOD!AE4+TPDDL_EOD!AF4</f>
        <v>24.1</v>
      </c>
      <c r="N4">
        <f t="shared" si="0"/>
        <v>125</v>
      </c>
      <c r="O4" s="113">
        <f t="shared" si="1"/>
        <v>0</v>
      </c>
      <c r="P4">
        <v>35.51</v>
      </c>
      <c r="Q4">
        <v>20.09</v>
      </c>
      <c r="R4">
        <v>7.61</v>
      </c>
      <c r="S4">
        <v>37.69</v>
      </c>
      <c r="T4">
        <v>24.1</v>
      </c>
      <c r="U4" s="115">
        <f t="shared" si="2"/>
        <v>125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125</v>
      </c>
      <c r="E5">
        <f>PPCL!N5</f>
        <v>0</v>
      </c>
      <c r="F5">
        <f t="shared" si="4"/>
        <v>125</v>
      </c>
      <c r="G5">
        <f t="shared" si="5"/>
        <v>125</v>
      </c>
      <c r="H5" s="113"/>
      <c r="I5">
        <f>BRPL_EOD!AE5+BRPL_EOD!AF5</f>
        <v>35.51</v>
      </c>
      <c r="J5">
        <f>BYPL_EOD!AE5+BYPL_EOD!AF5</f>
        <v>20.09</v>
      </c>
      <c r="K5">
        <f>MES_EOD!AE5+MES_EOD!AF5</f>
        <v>7.61</v>
      </c>
      <c r="L5">
        <f>NDMC_EOD!AE5+NDMC_EOD!AF5</f>
        <v>37.69</v>
      </c>
      <c r="M5">
        <f>TPDDL_EOD!AE5+TPDDL_EOD!AF5</f>
        <v>24.1</v>
      </c>
      <c r="N5">
        <f t="shared" si="0"/>
        <v>125</v>
      </c>
      <c r="O5" s="113">
        <f t="shared" si="1"/>
        <v>0</v>
      </c>
      <c r="P5">
        <v>35.51</v>
      </c>
      <c r="Q5">
        <v>20.09</v>
      </c>
      <c r="R5">
        <v>7.61</v>
      </c>
      <c r="S5">
        <v>37.69</v>
      </c>
      <c r="T5">
        <v>24.1</v>
      </c>
      <c r="U5" s="115">
        <f t="shared" si="2"/>
        <v>125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125</v>
      </c>
      <c r="E6">
        <f>PPCL!N6</f>
        <v>0</v>
      </c>
      <c r="F6">
        <f t="shared" si="4"/>
        <v>125</v>
      </c>
      <c r="G6">
        <f t="shared" si="5"/>
        <v>125</v>
      </c>
      <c r="H6" s="113"/>
      <c r="I6">
        <f>BRPL_EOD!AE6+BRPL_EOD!AF6</f>
        <v>35.51</v>
      </c>
      <c r="J6">
        <f>BYPL_EOD!AE6+BYPL_EOD!AF6</f>
        <v>20.09</v>
      </c>
      <c r="K6">
        <f>MES_EOD!AE6+MES_EOD!AF6</f>
        <v>7.61</v>
      </c>
      <c r="L6">
        <f>NDMC_EOD!AE6+NDMC_EOD!AF6</f>
        <v>37.69</v>
      </c>
      <c r="M6">
        <f>TPDDL_EOD!AE6+TPDDL_EOD!AF6</f>
        <v>24.1</v>
      </c>
      <c r="N6">
        <f t="shared" si="0"/>
        <v>125</v>
      </c>
      <c r="O6" s="113">
        <f t="shared" si="1"/>
        <v>0</v>
      </c>
      <c r="P6">
        <v>35.51</v>
      </c>
      <c r="Q6">
        <v>20.09</v>
      </c>
      <c r="R6">
        <v>7.61</v>
      </c>
      <c r="S6">
        <v>37.69</v>
      </c>
      <c r="T6">
        <v>24.1</v>
      </c>
      <c r="U6" s="115">
        <f t="shared" si="2"/>
        <v>125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125</v>
      </c>
      <c r="E7">
        <f>PPCL!N7</f>
        <v>0</v>
      </c>
      <c r="F7">
        <f t="shared" si="4"/>
        <v>125</v>
      </c>
      <c r="G7">
        <f t="shared" si="5"/>
        <v>125</v>
      </c>
      <c r="H7" s="113"/>
      <c r="I7">
        <f>BRPL_EOD!AE7+BRPL_EOD!AF7</f>
        <v>35.51</v>
      </c>
      <c r="J7">
        <f>BYPL_EOD!AE7+BYPL_EOD!AF7</f>
        <v>20.09</v>
      </c>
      <c r="K7">
        <f>MES_EOD!AE7+MES_EOD!AF7</f>
        <v>7.61</v>
      </c>
      <c r="L7">
        <f>NDMC_EOD!AE7+NDMC_EOD!AF7</f>
        <v>37.69</v>
      </c>
      <c r="M7">
        <f>TPDDL_EOD!AE7+TPDDL_EOD!AF7</f>
        <v>24.1</v>
      </c>
      <c r="N7">
        <f t="shared" si="0"/>
        <v>125</v>
      </c>
      <c r="O7" s="113">
        <f t="shared" si="1"/>
        <v>0</v>
      </c>
      <c r="P7">
        <v>35.51</v>
      </c>
      <c r="Q7">
        <v>20.09</v>
      </c>
      <c r="R7">
        <v>7.61</v>
      </c>
      <c r="S7">
        <v>37.69</v>
      </c>
      <c r="T7">
        <v>24.1</v>
      </c>
      <c r="U7" s="115">
        <f t="shared" si="2"/>
        <v>125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125</v>
      </c>
      <c r="E8">
        <f>PPCL!N8</f>
        <v>0</v>
      </c>
      <c r="F8">
        <f t="shared" si="4"/>
        <v>125</v>
      </c>
      <c r="G8">
        <f t="shared" si="5"/>
        <v>125</v>
      </c>
      <c r="H8" s="113"/>
      <c r="I8">
        <f>BRPL_EOD!AE8+BRPL_EOD!AF8</f>
        <v>35.51</v>
      </c>
      <c r="J8">
        <f>BYPL_EOD!AE8+BYPL_EOD!AF8</f>
        <v>20.09</v>
      </c>
      <c r="K8">
        <f>MES_EOD!AE8+MES_EOD!AF8</f>
        <v>7.61</v>
      </c>
      <c r="L8">
        <f>NDMC_EOD!AE8+NDMC_EOD!AF8</f>
        <v>37.69</v>
      </c>
      <c r="M8">
        <f>TPDDL_EOD!AE8+TPDDL_EOD!AF8</f>
        <v>24.1</v>
      </c>
      <c r="N8">
        <f t="shared" si="0"/>
        <v>125</v>
      </c>
      <c r="O8" s="113">
        <f t="shared" si="1"/>
        <v>0</v>
      </c>
      <c r="P8">
        <v>35.51</v>
      </c>
      <c r="Q8">
        <v>20.09</v>
      </c>
      <c r="R8">
        <v>7.61</v>
      </c>
      <c r="S8">
        <v>37.69</v>
      </c>
      <c r="T8">
        <v>24.1</v>
      </c>
      <c r="U8" s="115">
        <f t="shared" si="2"/>
        <v>125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125</v>
      </c>
      <c r="E9">
        <f>PPCL!N9</f>
        <v>0</v>
      </c>
      <c r="F9">
        <f t="shared" si="4"/>
        <v>125</v>
      </c>
      <c r="G9">
        <f t="shared" si="5"/>
        <v>125</v>
      </c>
      <c r="H9" s="113"/>
      <c r="I9">
        <f>BRPL_EOD!AE9+BRPL_EOD!AF9</f>
        <v>35.51</v>
      </c>
      <c r="J9">
        <f>BYPL_EOD!AE9+BYPL_EOD!AF9</f>
        <v>20.09</v>
      </c>
      <c r="K9">
        <f>MES_EOD!AE9+MES_EOD!AF9</f>
        <v>7.61</v>
      </c>
      <c r="L9">
        <f>NDMC_EOD!AE9+NDMC_EOD!AF9</f>
        <v>37.69</v>
      </c>
      <c r="M9">
        <f>TPDDL_EOD!AE9+TPDDL_EOD!AF9</f>
        <v>24.1</v>
      </c>
      <c r="N9">
        <f t="shared" si="0"/>
        <v>125</v>
      </c>
      <c r="O9" s="113">
        <f t="shared" si="1"/>
        <v>0</v>
      </c>
      <c r="P9">
        <v>35.51</v>
      </c>
      <c r="Q9">
        <v>20.09</v>
      </c>
      <c r="R9">
        <v>7.61</v>
      </c>
      <c r="S9">
        <v>37.69</v>
      </c>
      <c r="T9">
        <v>24.1</v>
      </c>
      <c r="U9" s="115">
        <f t="shared" si="2"/>
        <v>125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125</v>
      </c>
      <c r="E10">
        <f>PPCL!N10</f>
        <v>0</v>
      </c>
      <c r="F10">
        <f t="shared" si="4"/>
        <v>125</v>
      </c>
      <c r="G10">
        <f t="shared" si="5"/>
        <v>125</v>
      </c>
      <c r="H10" s="113"/>
      <c r="I10">
        <f>BRPL_EOD!AE10+BRPL_EOD!AF10</f>
        <v>35.51</v>
      </c>
      <c r="J10">
        <f>BYPL_EOD!AE10+BYPL_EOD!AF10</f>
        <v>20.09</v>
      </c>
      <c r="K10">
        <f>MES_EOD!AE10+MES_EOD!AF10</f>
        <v>7.61</v>
      </c>
      <c r="L10">
        <f>NDMC_EOD!AE10+NDMC_EOD!AF10</f>
        <v>37.69</v>
      </c>
      <c r="M10">
        <f>TPDDL_EOD!AE10+TPDDL_EOD!AF10</f>
        <v>24.1</v>
      </c>
      <c r="N10">
        <f t="shared" si="0"/>
        <v>125</v>
      </c>
      <c r="O10" s="113">
        <f t="shared" si="1"/>
        <v>0</v>
      </c>
      <c r="P10">
        <v>35.51</v>
      </c>
      <c r="Q10">
        <v>20.09</v>
      </c>
      <c r="R10">
        <v>7.61</v>
      </c>
      <c r="S10">
        <v>37.69</v>
      </c>
      <c r="T10">
        <v>24.1</v>
      </c>
      <c r="U10" s="115">
        <f t="shared" si="2"/>
        <v>125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125</v>
      </c>
      <c r="E11">
        <f>PPCL!N11</f>
        <v>0</v>
      </c>
      <c r="F11">
        <f t="shared" si="4"/>
        <v>125</v>
      </c>
      <c r="G11">
        <f t="shared" si="5"/>
        <v>125</v>
      </c>
      <c r="H11" s="113"/>
      <c r="I11">
        <f>BRPL_EOD!AE11+BRPL_EOD!AF11</f>
        <v>35.51</v>
      </c>
      <c r="J11">
        <f>BYPL_EOD!AE11+BYPL_EOD!AF11</f>
        <v>20.09</v>
      </c>
      <c r="K11">
        <f>MES_EOD!AE11+MES_EOD!AF11</f>
        <v>7.61</v>
      </c>
      <c r="L11">
        <f>NDMC_EOD!AE11+NDMC_EOD!AF11</f>
        <v>37.69</v>
      </c>
      <c r="M11">
        <f>TPDDL_EOD!AE11+TPDDL_EOD!AF11</f>
        <v>24.1</v>
      </c>
      <c r="N11">
        <f t="shared" si="0"/>
        <v>125</v>
      </c>
      <c r="O11" s="113">
        <f t="shared" si="1"/>
        <v>0</v>
      </c>
      <c r="P11">
        <v>35.51</v>
      </c>
      <c r="Q11">
        <v>20.09</v>
      </c>
      <c r="R11">
        <v>7.61</v>
      </c>
      <c r="S11">
        <v>37.69</v>
      </c>
      <c r="T11">
        <v>24.1</v>
      </c>
      <c r="U11" s="115">
        <f t="shared" si="2"/>
        <v>125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125</v>
      </c>
      <c r="E12">
        <f>PPCL!N12</f>
        <v>0</v>
      </c>
      <c r="F12">
        <f t="shared" si="4"/>
        <v>125</v>
      </c>
      <c r="G12">
        <f t="shared" si="5"/>
        <v>125</v>
      </c>
      <c r="H12" s="113"/>
      <c r="I12">
        <f>BRPL_EOD!AE12+BRPL_EOD!AF12</f>
        <v>35.51</v>
      </c>
      <c r="J12">
        <f>BYPL_EOD!AE12+BYPL_EOD!AF12</f>
        <v>20.09</v>
      </c>
      <c r="K12">
        <f>MES_EOD!AE12+MES_EOD!AF12</f>
        <v>7.61</v>
      </c>
      <c r="L12">
        <f>NDMC_EOD!AE12+NDMC_EOD!AF12</f>
        <v>37.69</v>
      </c>
      <c r="M12">
        <f>TPDDL_EOD!AE12+TPDDL_EOD!AF12</f>
        <v>24.1</v>
      </c>
      <c r="N12">
        <f t="shared" si="0"/>
        <v>125</v>
      </c>
      <c r="O12" s="113">
        <f t="shared" si="1"/>
        <v>0</v>
      </c>
      <c r="P12">
        <v>35.51</v>
      </c>
      <c r="Q12">
        <v>20.09</v>
      </c>
      <c r="R12">
        <v>7.61</v>
      </c>
      <c r="S12">
        <v>37.69</v>
      </c>
      <c r="T12">
        <v>24.1</v>
      </c>
      <c r="U12" s="115">
        <f t="shared" si="2"/>
        <v>125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125</v>
      </c>
      <c r="E13">
        <f>PPCL!N13</f>
        <v>0</v>
      </c>
      <c r="F13">
        <f t="shared" si="4"/>
        <v>125</v>
      </c>
      <c r="G13">
        <f t="shared" si="5"/>
        <v>125</v>
      </c>
      <c r="H13" s="113"/>
      <c r="I13">
        <f>BRPL_EOD!AE13+BRPL_EOD!AF13</f>
        <v>35.51</v>
      </c>
      <c r="J13">
        <f>BYPL_EOD!AE13+BYPL_EOD!AF13</f>
        <v>20.09</v>
      </c>
      <c r="K13">
        <f>MES_EOD!AE13+MES_EOD!AF13</f>
        <v>7.61</v>
      </c>
      <c r="L13">
        <f>NDMC_EOD!AE13+NDMC_EOD!AF13</f>
        <v>37.69</v>
      </c>
      <c r="M13">
        <f>TPDDL_EOD!AE13+TPDDL_EOD!AF13</f>
        <v>24.1</v>
      </c>
      <c r="N13">
        <f t="shared" si="0"/>
        <v>125</v>
      </c>
      <c r="O13" s="113">
        <f t="shared" si="1"/>
        <v>0</v>
      </c>
      <c r="P13">
        <v>35.51</v>
      </c>
      <c r="Q13">
        <v>20.09</v>
      </c>
      <c r="R13">
        <v>7.61</v>
      </c>
      <c r="S13">
        <v>37.69</v>
      </c>
      <c r="T13">
        <v>24.1</v>
      </c>
      <c r="U13" s="115">
        <f t="shared" si="2"/>
        <v>125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125</v>
      </c>
      <c r="E14">
        <f>PPCL!N14</f>
        <v>0</v>
      </c>
      <c r="F14">
        <f t="shared" si="4"/>
        <v>125</v>
      </c>
      <c r="G14">
        <f t="shared" si="5"/>
        <v>125</v>
      </c>
      <c r="H14" s="113"/>
      <c r="I14">
        <f>BRPL_EOD!AE14+BRPL_EOD!AF14</f>
        <v>35.51</v>
      </c>
      <c r="J14">
        <f>BYPL_EOD!AE14+BYPL_EOD!AF14</f>
        <v>20.09</v>
      </c>
      <c r="K14">
        <f>MES_EOD!AE14+MES_EOD!AF14</f>
        <v>7.61</v>
      </c>
      <c r="L14">
        <f>NDMC_EOD!AE14+NDMC_EOD!AF14</f>
        <v>37.69</v>
      </c>
      <c r="M14">
        <f>TPDDL_EOD!AE14+TPDDL_EOD!AF14</f>
        <v>24.1</v>
      </c>
      <c r="N14">
        <f t="shared" si="0"/>
        <v>125</v>
      </c>
      <c r="O14" s="113">
        <f t="shared" si="1"/>
        <v>0</v>
      </c>
      <c r="P14">
        <v>35.51</v>
      </c>
      <c r="Q14">
        <v>20.09</v>
      </c>
      <c r="R14">
        <v>7.61</v>
      </c>
      <c r="S14">
        <v>37.69</v>
      </c>
      <c r="T14">
        <v>24.1</v>
      </c>
      <c r="U14" s="115">
        <f t="shared" si="2"/>
        <v>125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125</v>
      </c>
      <c r="E15">
        <f>PPCL!N15</f>
        <v>0</v>
      </c>
      <c r="F15">
        <f t="shared" si="4"/>
        <v>125</v>
      </c>
      <c r="G15">
        <f t="shared" si="5"/>
        <v>125</v>
      </c>
      <c r="H15" s="113"/>
      <c r="I15">
        <f>BRPL_EOD!AE15+BRPL_EOD!AF15</f>
        <v>35.51</v>
      </c>
      <c r="J15">
        <f>BYPL_EOD!AE15+BYPL_EOD!AF15</f>
        <v>20.09</v>
      </c>
      <c r="K15">
        <f>MES_EOD!AE15+MES_EOD!AF15</f>
        <v>7.61</v>
      </c>
      <c r="L15">
        <f>NDMC_EOD!AE15+NDMC_EOD!AF15</f>
        <v>37.69</v>
      </c>
      <c r="M15">
        <f>TPDDL_EOD!AE15+TPDDL_EOD!AF15</f>
        <v>24.1</v>
      </c>
      <c r="N15">
        <f t="shared" si="0"/>
        <v>125</v>
      </c>
      <c r="O15" s="113">
        <f t="shared" si="1"/>
        <v>0</v>
      </c>
      <c r="P15">
        <v>35.51</v>
      </c>
      <c r="Q15">
        <v>20.09</v>
      </c>
      <c r="R15">
        <v>7.61</v>
      </c>
      <c r="S15">
        <v>37.69</v>
      </c>
      <c r="T15">
        <v>24.1</v>
      </c>
      <c r="U15" s="115">
        <f t="shared" si="2"/>
        <v>125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125</v>
      </c>
      <c r="E16">
        <f>PPCL!N16</f>
        <v>0</v>
      </c>
      <c r="F16">
        <f t="shared" si="4"/>
        <v>125</v>
      </c>
      <c r="G16">
        <f t="shared" si="5"/>
        <v>125</v>
      </c>
      <c r="H16" s="113"/>
      <c r="I16">
        <f>BRPL_EOD!AE16+BRPL_EOD!AF16</f>
        <v>35.51</v>
      </c>
      <c r="J16">
        <f>BYPL_EOD!AE16+BYPL_EOD!AF16</f>
        <v>20.09</v>
      </c>
      <c r="K16">
        <f>MES_EOD!AE16+MES_EOD!AF16</f>
        <v>7.61</v>
      </c>
      <c r="L16">
        <f>NDMC_EOD!AE16+NDMC_EOD!AF16</f>
        <v>37.69</v>
      </c>
      <c r="M16">
        <f>TPDDL_EOD!AE16+TPDDL_EOD!AF16</f>
        <v>24.1</v>
      </c>
      <c r="N16">
        <f t="shared" si="0"/>
        <v>125</v>
      </c>
      <c r="O16" s="113">
        <f t="shared" si="1"/>
        <v>0</v>
      </c>
      <c r="P16">
        <v>35.51</v>
      </c>
      <c r="Q16">
        <v>20.09</v>
      </c>
      <c r="R16">
        <v>7.61</v>
      </c>
      <c r="S16">
        <v>37.69</v>
      </c>
      <c r="T16">
        <v>24.1</v>
      </c>
      <c r="U16" s="115">
        <f t="shared" si="2"/>
        <v>125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125</v>
      </c>
      <c r="E17">
        <f>PPCL!N17</f>
        <v>0</v>
      </c>
      <c r="F17">
        <f t="shared" si="4"/>
        <v>125</v>
      </c>
      <c r="G17">
        <f t="shared" si="5"/>
        <v>125</v>
      </c>
      <c r="H17" s="113"/>
      <c r="I17">
        <f>BRPL_EOD!AE17+BRPL_EOD!AF17</f>
        <v>35.51</v>
      </c>
      <c r="J17">
        <f>BYPL_EOD!AE17+BYPL_EOD!AF17</f>
        <v>20.09</v>
      </c>
      <c r="K17">
        <f>MES_EOD!AE17+MES_EOD!AF17</f>
        <v>7.61</v>
      </c>
      <c r="L17">
        <f>NDMC_EOD!AE17+NDMC_EOD!AF17</f>
        <v>37.69</v>
      </c>
      <c r="M17">
        <f>TPDDL_EOD!AE17+TPDDL_EOD!AF17</f>
        <v>24.1</v>
      </c>
      <c r="N17">
        <f t="shared" si="0"/>
        <v>125</v>
      </c>
      <c r="O17" s="113">
        <f t="shared" si="1"/>
        <v>0</v>
      </c>
      <c r="P17">
        <v>35.51</v>
      </c>
      <c r="Q17">
        <v>20.09</v>
      </c>
      <c r="R17">
        <v>7.61</v>
      </c>
      <c r="S17">
        <v>37.69</v>
      </c>
      <c r="T17">
        <v>24.1</v>
      </c>
      <c r="U17" s="115">
        <f t="shared" si="2"/>
        <v>125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125</v>
      </c>
      <c r="E18">
        <f>PPCL!N18</f>
        <v>0</v>
      </c>
      <c r="F18">
        <f t="shared" si="4"/>
        <v>125</v>
      </c>
      <c r="G18">
        <f t="shared" si="5"/>
        <v>125</v>
      </c>
      <c r="H18" s="113"/>
      <c r="I18">
        <f>BRPL_EOD!AE18+BRPL_EOD!AF18</f>
        <v>35.51</v>
      </c>
      <c r="J18">
        <f>BYPL_EOD!AE18+BYPL_EOD!AF18</f>
        <v>20.09</v>
      </c>
      <c r="K18">
        <f>MES_EOD!AE18+MES_EOD!AF18</f>
        <v>7.61</v>
      </c>
      <c r="L18">
        <f>NDMC_EOD!AE18+NDMC_EOD!AF18</f>
        <v>37.69</v>
      </c>
      <c r="M18">
        <f>TPDDL_EOD!AE18+TPDDL_EOD!AF18</f>
        <v>24.1</v>
      </c>
      <c r="N18">
        <f t="shared" si="0"/>
        <v>125</v>
      </c>
      <c r="O18" s="113">
        <f t="shared" si="1"/>
        <v>0</v>
      </c>
      <c r="P18">
        <v>35.51</v>
      </c>
      <c r="Q18">
        <v>20.09</v>
      </c>
      <c r="R18">
        <v>7.61</v>
      </c>
      <c r="S18">
        <v>37.69</v>
      </c>
      <c r="T18">
        <v>24.1</v>
      </c>
      <c r="U18" s="115">
        <f t="shared" si="2"/>
        <v>125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125</v>
      </c>
      <c r="E19">
        <f>PPCL!N19</f>
        <v>0</v>
      </c>
      <c r="F19">
        <f t="shared" si="4"/>
        <v>125</v>
      </c>
      <c r="G19">
        <f t="shared" si="5"/>
        <v>125</v>
      </c>
      <c r="H19" s="113"/>
      <c r="I19">
        <f>BRPL_EOD!AE19+BRPL_EOD!AF19</f>
        <v>35.51</v>
      </c>
      <c r="J19">
        <f>BYPL_EOD!AE19+BYPL_EOD!AF19</f>
        <v>20.09</v>
      </c>
      <c r="K19">
        <f>MES_EOD!AE19+MES_EOD!AF19</f>
        <v>7.61</v>
      </c>
      <c r="L19">
        <f>NDMC_EOD!AE19+NDMC_EOD!AF19</f>
        <v>37.69</v>
      </c>
      <c r="M19">
        <f>TPDDL_EOD!AE19+TPDDL_EOD!AF19</f>
        <v>24.1</v>
      </c>
      <c r="N19">
        <f t="shared" si="0"/>
        <v>125</v>
      </c>
      <c r="O19" s="113">
        <f t="shared" si="1"/>
        <v>0</v>
      </c>
      <c r="P19">
        <v>35.51</v>
      </c>
      <c r="Q19">
        <v>20.09</v>
      </c>
      <c r="R19">
        <v>7.61</v>
      </c>
      <c r="S19">
        <v>37.69</v>
      </c>
      <c r="T19">
        <v>24.1</v>
      </c>
      <c r="U19" s="115">
        <f t="shared" si="2"/>
        <v>125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125</v>
      </c>
      <c r="E20">
        <f>PPCL!N20</f>
        <v>0</v>
      </c>
      <c r="F20">
        <f t="shared" si="4"/>
        <v>125</v>
      </c>
      <c r="G20">
        <f t="shared" si="5"/>
        <v>125</v>
      </c>
      <c r="H20" s="113"/>
      <c r="I20">
        <f>BRPL_EOD!AE20+BRPL_EOD!AF20</f>
        <v>35.51</v>
      </c>
      <c r="J20">
        <f>BYPL_EOD!AE20+BYPL_EOD!AF20</f>
        <v>20.09</v>
      </c>
      <c r="K20">
        <f>MES_EOD!AE20+MES_EOD!AF20</f>
        <v>7.61</v>
      </c>
      <c r="L20">
        <f>NDMC_EOD!AE20+NDMC_EOD!AF20</f>
        <v>37.69</v>
      </c>
      <c r="M20">
        <f>TPDDL_EOD!AE20+TPDDL_EOD!AF20</f>
        <v>24.1</v>
      </c>
      <c r="N20">
        <f t="shared" si="0"/>
        <v>125</v>
      </c>
      <c r="O20" s="113">
        <f t="shared" si="1"/>
        <v>0</v>
      </c>
      <c r="P20">
        <v>35.51</v>
      </c>
      <c r="Q20">
        <v>20.09</v>
      </c>
      <c r="R20">
        <v>7.61</v>
      </c>
      <c r="S20">
        <v>37.69</v>
      </c>
      <c r="T20">
        <v>24.1</v>
      </c>
      <c r="U20" s="115">
        <f t="shared" si="2"/>
        <v>125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125</v>
      </c>
      <c r="E21">
        <f>PPCL!N21</f>
        <v>0</v>
      </c>
      <c r="F21">
        <f t="shared" si="4"/>
        <v>125</v>
      </c>
      <c r="G21">
        <f t="shared" si="5"/>
        <v>125</v>
      </c>
      <c r="H21" s="113"/>
      <c r="I21">
        <f>BRPL_EOD!AE21+BRPL_EOD!AF21</f>
        <v>35.51</v>
      </c>
      <c r="J21">
        <f>BYPL_EOD!AE21+BYPL_EOD!AF21</f>
        <v>20.09</v>
      </c>
      <c r="K21">
        <f>MES_EOD!AE21+MES_EOD!AF21</f>
        <v>7.61</v>
      </c>
      <c r="L21">
        <f>NDMC_EOD!AE21+NDMC_EOD!AF21</f>
        <v>37.69</v>
      </c>
      <c r="M21">
        <f>TPDDL_EOD!AE21+TPDDL_EOD!AF21</f>
        <v>24.1</v>
      </c>
      <c r="N21">
        <f t="shared" si="0"/>
        <v>125</v>
      </c>
      <c r="O21" s="113">
        <f t="shared" si="1"/>
        <v>0</v>
      </c>
      <c r="P21">
        <v>35.51</v>
      </c>
      <c r="Q21">
        <v>20.09</v>
      </c>
      <c r="R21">
        <v>7.61</v>
      </c>
      <c r="S21">
        <v>37.69</v>
      </c>
      <c r="T21">
        <v>24.1</v>
      </c>
      <c r="U21" s="115">
        <f t="shared" si="2"/>
        <v>125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125</v>
      </c>
      <c r="E22">
        <f>PPCL!N22</f>
        <v>0</v>
      </c>
      <c r="F22">
        <f t="shared" si="4"/>
        <v>125</v>
      </c>
      <c r="G22">
        <f t="shared" si="5"/>
        <v>125</v>
      </c>
      <c r="H22" s="113"/>
      <c r="I22">
        <f>BRPL_EOD!AE22+BRPL_EOD!AF22</f>
        <v>35.51</v>
      </c>
      <c r="J22">
        <f>BYPL_EOD!AE22+BYPL_EOD!AF22</f>
        <v>20.09</v>
      </c>
      <c r="K22">
        <f>MES_EOD!AE22+MES_EOD!AF22</f>
        <v>7.61</v>
      </c>
      <c r="L22">
        <f>NDMC_EOD!AE22+NDMC_EOD!AF22</f>
        <v>37.69</v>
      </c>
      <c r="M22">
        <f>TPDDL_EOD!AE22+TPDDL_EOD!AF22</f>
        <v>24.1</v>
      </c>
      <c r="N22">
        <f t="shared" si="0"/>
        <v>125</v>
      </c>
      <c r="O22" s="113">
        <f t="shared" si="1"/>
        <v>0</v>
      </c>
      <c r="P22">
        <v>35.51</v>
      </c>
      <c r="Q22">
        <v>20.09</v>
      </c>
      <c r="R22">
        <v>7.61</v>
      </c>
      <c r="S22">
        <v>37.69</v>
      </c>
      <c r="T22">
        <v>24.1</v>
      </c>
      <c r="U22" s="115">
        <f t="shared" si="2"/>
        <v>125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125</v>
      </c>
      <c r="E23">
        <f>PPCL!N23</f>
        <v>0</v>
      </c>
      <c r="F23">
        <f t="shared" si="4"/>
        <v>125</v>
      </c>
      <c r="G23">
        <f t="shared" si="5"/>
        <v>125</v>
      </c>
      <c r="H23" s="113"/>
      <c r="I23">
        <f>BRPL_EOD!AE23+BRPL_EOD!AF23</f>
        <v>35.51</v>
      </c>
      <c r="J23">
        <f>BYPL_EOD!AE23+BYPL_EOD!AF23</f>
        <v>20.09</v>
      </c>
      <c r="K23">
        <f>MES_EOD!AE23+MES_EOD!AF23</f>
        <v>7.61</v>
      </c>
      <c r="L23">
        <f>NDMC_EOD!AE23+NDMC_EOD!AF23</f>
        <v>37.69</v>
      </c>
      <c r="M23">
        <f>TPDDL_EOD!AE23+TPDDL_EOD!AF23</f>
        <v>24.1</v>
      </c>
      <c r="N23">
        <f t="shared" si="0"/>
        <v>125</v>
      </c>
      <c r="O23" s="113">
        <f t="shared" si="1"/>
        <v>0</v>
      </c>
      <c r="P23">
        <v>35.51</v>
      </c>
      <c r="Q23">
        <v>20.09</v>
      </c>
      <c r="R23">
        <v>7.61</v>
      </c>
      <c r="S23">
        <v>37.69</v>
      </c>
      <c r="T23">
        <v>24.1</v>
      </c>
      <c r="U23" s="115">
        <f t="shared" si="2"/>
        <v>125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125</v>
      </c>
      <c r="E24">
        <f>PPCL!N24</f>
        <v>0</v>
      </c>
      <c r="F24">
        <f t="shared" si="4"/>
        <v>125</v>
      </c>
      <c r="G24">
        <f t="shared" si="5"/>
        <v>125</v>
      </c>
      <c r="H24" s="113"/>
      <c r="I24">
        <f>BRPL_EOD!AE24+BRPL_EOD!AF24</f>
        <v>35.51</v>
      </c>
      <c r="J24">
        <f>BYPL_EOD!AE24+BYPL_EOD!AF24</f>
        <v>20.09</v>
      </c>
      <c r="K24">
        <f>MES_EOD!AE24+MES_EOD!AF24</f>
        <v>7.61</v>
      </c>
      <c r="L24">
        <f>NDMC_EOD!AE24+NDMC_EOD!AF24</f>
        <v>37.69</v>
      </c>
      <c r="M24">
        <f>TPDDL_EOD!AE24+TPDDL_EOD!AF24</f>
        <v>24.1</v>
      </c>
      <c r="N24">
        <f t="shared" si="0"/>
        <v>125</v>
      </c>
      <c r="O24" s="113">
        <f t="shared" si="1"/>
        <v>0</v>
      </c>
      <c r="P24">
        <v>35.51</v>
      </c>
      <c r="Q24">
        <v>20.09</v>
      </c>
      <c r="R24">
        <v>7.61</v>
      </c>
      <c r="S24">
        <v>37.69</v>
      </c>
      <c r="T24">
        <v>24.1</v>
      </c>
      <c r="U24" s="115">
        <f t="shared" si="2"/>
        <v>125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125</v>
      </c>
      <c r="E25">
        <f>PPCL!N25</f>
        <v>0</v>
      </c>
      <c r="F25">
        <f t="shared" si="4"/>
        <v>125</v>
      </c>
      <c r="G25">
        <f t="shared" si="5"/>
        <v>125</v>
      </c>
      <c r="H25" s="113"/>
      <c r="I25">
        <f>BRPL_EOD!AE25+BRPL_EOD!AF25</f>
        <v>35.51</v>
      </c>
      <c r="J25">
        <f>BYPL_EOD!AE25+BYPL_EOD!AF25</f>
        <v>20.09</v>
      </c>
      <c r="K25">
        <f>MES_EOD!AE25+MES_EOD!AF25</f>
        <v>7.61</v>
      </c>
      <c r="L25">
        <f>NDMC_EOD!AE25+NDMC_EOD!AF25</f>
        <v>37.69</v>
      </c>
      <c r="M25">
        <f>TPDDL_EOD!AE25+TPDDL_EOD!AF25</f>
        <v>24.1</v>
      </c>
      <c r="N25">
        <f t="shared" si="0"/>
        <v>125</v>
      </c>
      <c r="O25" s="113">
        <f t="shared" si="1"/>
        <v>0</v>
      </c>
      <c r="P25">
        <v>35.51</v>
      </c>
      <c r="Q25">
        <v>20.09</v>
      </c>
      <c r="R25">
        <v>7.61</v>
      </c>
      <c r="S25">
        <v>37.69</v>
      </c>
      <c r="T25">
        <v>24.1</v>
      </c>
      <c r="U25" s="115">
        <f t="shared" si="2"/>
        <v>125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125</v>
      </c>
      <c r="E26">
        <f>PPCL!N26</f>
        <v>0</v>
      </c>
      <c r="F26">
        <f t="shared" si="4"/>
        <v>125</v>
      </c>
      <c r="G26">
        <f t="shared" si="5"/>
        <v>125</v>
      </c>
      <c r="H26" s="113"/>
      <c r="I26">
        <f>BRPL_EOD!AE26+BRPL_EOD!AF26</f>
        <v>35.51</v>
      </c>
      <c r="J26">
        <f>BYPL_EOD!AE26+BYPL_EOD!AF26</f>
        <v>20.09</v>
      </c>
      <c r="K26">
        <f>MES_EOD!AE26+MES_EOD!AF26</f>
        <v>7.61</v>
      </c>
      <c r="L26">
        <f>NDMC_EOD!AE26+NDMC_EOD!AF26</f>
        <v>37.69</v>
      </c>
      <c r="M26">
        <f>TPDDL_EOD!AE26+TPDDL_EOD!AF26</f>
        <v>24.1</v>
      </c>
      <c r="N26">
        <f t="shared" si="0"/>
        <v>125</v>
      </c>
      <c r="O26" s="113">
        <f t="shared" si="1"/>
        <v>0</v>
      </c>
      <c r="P26">
        <v>35.51</v>
      </c>
      <c r="Q26">
        <v>20.09</v>
      </c>
      <c r="R26">
        <v>7.61</v>
      </c>
      <c r="S26">
        <v>37.69</v>
      </c>
      <c r="T26">
        <v>24.1</v>
      </c>
      <c r="U26" s="115">
        <f t="shared" si="2"/>
        <v>125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125</v>
      </c>
      <c r="E27">
        <f>PPCL!N27</f>
        <v>0</v>
      </c>
      <c r="F27">
        <f t="shared" si="4"/>
        <v>125</v>
      </c>
      <c r="G27">
        <f t="shared" si="5"/>
        <v>125</v>
      </c>
      <c r="H27" s="113"/>
      <c r="I27">
        <f>BRPL_EOD!AE27+BRPL_EOD!AF27</f>
        <v>35.51</v>
      </c>
      <c r="J27">
        <f>BYPL_EOD!AE27+BYPL_EOD!AF27</f>
        <v>20.09</v>
      </c>
      <c r="K27">
        <f>MES_EOD!AE27+MES_EOD!AF27</f>
        <v>7.61</v>
      </c>
      <c r="L27">
        <f>NDMC_EOD!AE27+NDMC_EOD!AF27</f>
        <v>37.69</v>
      </c>
      <c r="M27">
        <f>TPDDL_EOD!AE27+TPDDL_EOD!AF27</f>
        <v>24.1</v>
      </c>
      <c r="N27">
        <f t="shared" si="0"/>
        <v>125</v>
      </c>
      <c r="O27" s="113">
        <f t="shared" si="1"/>
        <v>0</v>
      </c>
      <c r="P27">
        <v>35.51</v>
      </c>
      <c r="Q27">
        <v>20.09</v>
      </c>
      <c r="R27">
        <v>7.61</v>
      </c>
      <c r="S27">
        <v>37.69</v>
      </c>
      <c r="T27">
        <v>24.1</v>
      </c>
      <c r="U27" s="115">
        <f t="shared" si="2"/>
        <v>125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125</v>
      </c>
      <c r="E28">
        <f>PPCL!N28</f>
        <v>0</v>
      </c>
      <c r="F28">
        <f t="shared" si="4"/>
        <v>125</v>
      </c>
      <c r="G28">
        <f t="shared" si="5"/>
        <v>125</v>
      </c>
      <c r="H28" s="113"/>
      <c r="I28">
        <f>BRPL_EOD!AE28+BRPL_EOD!AF28</f>
        <v>35.51</v>
      </c>
      <c r="J28">
        <f>BYPL_EOD!AE28+BYPL_EOD!AF28</f>
        <v>20.09</v>
      </c>
      <c r="K28">
        <f>MES_EOD!AE28+MES_EOD!AF28</f>
        <v>7.61</v>
      </c>
      <c r="L28">
        <f>NDMC_EOD!AE28+NDMC_EOD!AF28</f>
        <v>37.69</v>
      </c>
      <c r="M28">
        <f>TPDDL_EOD!AE28+TPDDL_EOD!AF28</f>
        <v>24.1</v>
      </c>
      <c r="N28">
        <f t="shared" si="0"/>
        <v>125</v>
      </c>
      <c r="O28" s="113">
        <f t="shared" si="1"/>
        <v>0</v>
      </c>
      <c r="P28">
        <v>35.51</v>
      </c>
      <c r="Q28">
        <v>20.09</v>
      </c>
      <c r="R28">
        <v>7.61</v>
      </c>
      <c r="S28">
        <v>37.69</v>
      </c>
      <c r="T28">
        <v>24.1</v>
      </c>
      <c r="U28" s="115">
        <f t="shared" si="2"/>
        <v>125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125</v>
      </c>
      <c r="E29">
        <f>PPCL!N29</f>
        <v>0</v>
      </c>
      <c r="F29">
        <f t="shared" si="4"/>
        <v>125</v>
      </c>
      <c r="G29">
        <f t="shared" si="5"/>
        <v>125</v>
      </c>
      <c r="H29" s="113"/>
      <c r="I29">
        <f>BRPL_EOD!AE29+BRPL_EOD!AF29</f>
        <v>35.51</v>
      </c>
      <c r="J29">
        <f>BYPL_EOD!AE29+BYPL_EOD!AF29</f>
        <v>20.09</v>
      </c>
      <c r="K29">
        <f>MES_EOD!AE29+MES_EOD!AF29</f>
        <v>7.61</v>
      </c>
      <c r="L29">
        <f>NDMC_EOD!AE29+NDMC_EOD!AF29</f>
        <v>37.69</v>
      </c>
      <c r="M29">
        <f>TPDDL_EOD!AE29+TPDDL_EOD!AF29</f>
        <v>24.1</v>
      </c>
      <c r="N29">
        <f t="shared" si="0"/>
        <v>125</v>
      </c>
      <c r="O29" s="113">
        <f t="shared" si="1"/>
        <v>0</v>
      </c>
      <c r="P29">
        <v>35.51</v>
      </c>
      <c r="Q29">
        <v>20.09</v>
      </c>
      <c r="R29">
        <v>7.61</v>
      </c>
      <c r="S29">
        <v>37.69</v>
      </c>
      <c r="T29">
        <v>24.1</v>
      </c>
      <c r="U29" s="115">
        <f t="shared" si="2"/>
        <v>125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125</v>
      </c>
      <c r="E30">
        <f>PPCL!N30</f>
        <v>0</v>
      </c>
      <c r="F30">
        <f t="shared" si="4"/>
        <v>125</v>
      </c>
      <c r="G30">
        <f t="shared" si="5"/>
        <v>125</v>
      </c>
      <c r="H30" s="113"/>
      <c r="I30">
        <f>BRPL_EOD!AE30+BRPL_EOD!AF30</f>
        <v>35.51</v>
      </c>
      <c r="J30">
        <f>BYPL_EOD!AE30+BYPL_EOD!AF30</f>
        <v>20.09</v>
      </c>
      <c r="K30">
        <f>MES_EOD!AE30+MES_EOD!AF30</f>
        <v>7.61</v>
      </c>
      <c r="L30">
        <f>NDMC_EOD!AE30+NDMC_EOD!AF30</f>
        <v>37.69</v>
      </c>
      <c r="M30">
        <f>TPDDL_EOD!AE30+TPDDL_EOD!AF30</f>
        <v>24.1</v>
      </c>
      <c r="N30">
        <f t="shared" si="0"/>
        <v>125</v>
      </c>
      <c r="O30" s="113">
        <f t="shared" si="1"/>
        <v>0</v>
      </c>
      <c r="P30">
        <v>35.51</v>
      </c>
      <c r="Q30">
        <v>20.09</v>
      </c>
      <c r="R30">
        <v>7.61</v>
      </c>
      <c r="S30">
        <v>37.69</v>
      </c>
      <c r="T30">
        <v>24.1</v>
      </c>
      <c r="U30" s="115">
        <f t="shared" si="2"/>
        <v>125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125</v>
      </c>
      <c r="E31">
        <f>PPCL!N31</f>
        <v>0</v>
      </c>
      <c r="F31">
        <f t="shared" si="4"/>
        <v>125</v>
      </c>
      <c r="G31">
        <f t="shared" si="5"/>
        <v>125</v>
      </c>
      <c r="H31" s="113"/>
      <c r="I31">
        <f>BRPL_EOD!AE31+BRPL_EOD!AF31</f>
        <v>35.51</v>
      </c>
      <c r="J31">
        <f>BYPL_EOD!AE31+BYPL_EOD!AF31</f>
        <v>20.09</v>
      </c>
      <c r="K31">
        <f>MES_EOD!AE31+MES_EOD!AF31</f>
        <v>7.61</v>
      </c>
      <c r="L31">
        <f>NDMC_EOD!AE31+NDMC_EOD!AF31</f>
        <v>37.69</v>
      </c>
      <c r="M31">
        <f>TPDDL_EOD!AE31+TPDDL_EOD!AF31</f>
        <v>24.1</v>
      </c>
      <c r="N31">
        <f t="shared" si="0"/>
        <v>125</v>
      </c>
      <c r="O31" s="113">
        <f t="shared" si="1"/>
        <v>0</v>
      </c>
      <c r="P31">
        <v>35.51</v>
      </c>
      <c r="Q31">
        <v>20.09</v>
      </c>
      <c r="R31">
        <v>7.61</v>
      </c>
      <c r="S31">
        <v>37.69</v>
      </c>
      <c r="T31">
        <v>24.1</v>
      </c>
      <c r="U31" s="115">
        <f t="shared" si="2"/>
        <v>125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125</v>
      </c>
      <c r="E32">
        <f>PPCL!N32</f>
        <v>0</v>
      </c>
      <c r="F32">
        <f t="shared" si="4"/>
        <v>125</v>
      </c>
      <c r="G32">
        <f t="shared" si="5"/>
        <v>125</v>
      </c>
      <c r="H32" s="113"/>
      <c r="I32">
        <f>BRPL_EOD!AE32+BRPL_EOD!AF32</f>
        <v>35.51</v>
      </c>
      <c r="J32">
        <f>BYPL_EOD!AE32+BYPL_EOD!AF32</f>
        <v>20.09</v>
      </c>
      <c r="K32">
        <f>MES_EOD!AE32+MES_EOD!AF32</f>
        <v>7.61</v>
      </c>
      <c r="L32">
        <f>NDMC_EOD!AE32+NDMC_EOD!AF32</f>
        <v>37.69</v>
      </c>
      <c r="M32">
        <f>TPDDL_EOD!AE32+TPDDL_EOD!AF32</f>
        <v>24.1</v>
      </c>
      <c r="N32">
        <f t="shared" si="0"/>
        <v>125</v>
      </c>
      <c r="O32" s="113">
        <f t="shared" si="1"/>
        <v>0</v>
      </c>
      <c r="P32">
        <v>35.51</v>
      </c>
      <c r="Q32">
        <v>20.09</v>
      </c>
      <c r="R32">
        <v>7.61</v>
      </c>
      <c r="S32">
        <v>37.69</v>
      </c>
      <c r="T32">
        <v>24.1</v>
      </c>
      <c r="U32" s="115">
        <f t="shared" si="2"/>
        <v>125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125</v>
      </c>
      <c r="E33">
        <f>PPCL!N33</f>
        <v>0</v>
      </c>
      <c r="F33">
        <f t="shared" si="4"/>
        <v>125</v>
      </c>
      <c r="G33">
        <f t="shared" si="5"/>
        <v>125</v>
      </c>
      <c r="H33" s="113"/>
      <c r="I33">
        <f>BRPL_EOD!AE33+BRPL_EOD!AF33</f>
        <v>35.51</v>
      </c>
      <c r="J33">
        <f>BYPL_EOD!AE33+BYPL_EOD!AF33</f>
        <v>20.09</v>
      </c>
      <c r="K33">
        <f>MES_EOD!AE33+MES_EOD!AF33</f>
        <v>7.61</v>
      </c>
      <c r="L33">
        <f>NDMC_EOD!AE33+NDMC_EOD!AF33</f>
        <v>37.69</v>
      </c>
      <c r="M33">
        <f>TPDDL_EOD!AE33+TPDDL_EOD!AF33</f>
        <v>24.1</v>
      </c>
      <c r="N33">
        <f t="shared" si="0"/>
        <v>125</v>
      </c>
      <c r="O33" s="113">
        <f t="shared" si="1"/>
        <v>0</v>
      </c>
      <c r="P33">
        <v>35.51</v>
      </c>
      <c r="Q33">
        <v>20.09</v>
      </c>
      <c r="R33">
        <v>7.61</v>
      </c>
      <c r="S33">
        <v>37.69</v>
      </c>
      <c r="T33">
        <v>24.1</v>
      </c>
      <c r="U33" s="115">
        <f t="shared" si="2"/>
        <v>125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125</v>
      </c>
      <c r="E34">
        <f>PPCL!N34</f>
        <v>0</v>
      </c>
      <c r="F34">
        <f t="shared" si="4"/>
        <v>125</v>
      </c>
      <c r="G34">
        <f t="shared" si="5"/>
        <v>125</v>
      </c>
      <c r="H34" s="113"/>
      <c r="I34">
        <f>BRPL_EOD!AE34+BRPL_EOD!AF34</f>
        <v>35.51</v>
      </c>
      <c r="J34">
        <f>BYPL_EOD!AE34+BYPL_EOD!AF34</f>
        <v>20.09</v>
      </c>
      <c r="K34">
        <f>MES_EOD!AE34+MES_EOD!AF34</f>
        <v>7.61</v>
      </c>
      <c r="L34">
        <f>NDMC_EOD!AE34+NDMC_EOD!AF34</f>
        <v>37.69</v>
      </c>
      <c r="M34">
        <f>TPDDL_EOD!AE34+TPDDL_EOD!AF34</f>
        <v>24.1</v>
      </c>
      <c r="N34">
        <f t="shared" si="0"/>
        <v>125</v>
      </c>
      <c r="O34" s="113">
        <f t="shared" si="1"/>
        <v>0</v>
      </c>
      <c r="P34">
        <v>35.51</v>
      </c>
      <c r="Q34">
        <v>20.09</v>
      </c>
      <c r="R34">
        <v>7.61</v>
      </c>
      <c r="S34">
        <v>37.69</v>
      </c>
      <c r="T34">
        <v>24.1</v>
      </c>
      <c r="U34" s="115">
        <f t="shared" si="2"/>
        <v>125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125</v>
      </c>
      <c r="E35">
        <f>PPCL!N35</f>
        <v>0</v>
      </c>
      <c r="F35">
        <f t="shared" si="4"/>
        <v>125</v>
      </c>
      <c r="G35">
        <f t="shared" si="5"/>
        <v>125</v>
      </c>
      <c r="H35" s="113"/>
      <c r="I35">
        <f>BRPL_EOD!AE35+BRPL_EOD!AF35</f>
        <v>35.51</v>
      </c>
      <c r="J35">
        <f>BYPL_EOD!AE35+BYPL_EOD!AF35</f>
        <v>20.09</v>
      </c>
      <c r="K35">
        <f>MES_EOD!AE35+MES_EOD!AF35</f>
        <v>7.61</v>
      </c>
      <c r="L35">
        <f>NDMC_EOD!AE35+NDMC_EOD!AF35</f>
        <v>37.69</v>
      </c>
      <c r="M35">
        <f>TPDDL_EOD!AE35+TPDDL_EOD!AF35</f>
        <v>24.1</v>
      </c>
      <c r="N35">
        <f t="shared" si="0"/>
        <v>125</v>
      </c>
      <c r="O35" s="113">
        <f t="shared" si="1"/>
        <v>0</v>
      </c>
      <c r="P35">
        <v>35.51</v>
      </c>
      <c r="Q35">
        <v>20.09</v>
      </c>
      <c r="R35">
        <v>7.61</v>
      </c>
      <c r="S35">
        <v>37.69</v>
      </c>
      <c r="T35">
        <v>24.1</v>
      </c>
      <c r="U35" s="115">
        <f t="shared" si="2"/>
        <v>125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125</v>
      </c>
      <c r="E36">
        <f>PPCL!N36</f>
        <v>0</v>
      </c>
      <c r="F36">
        <f t="shared" si="4"/>
        <v>125</v>
      </c>
      <c r="G36">
        <f t="shared" si="5"/>
        <v>125</v>
      </c>
      <c r="H36" s="113"/>
      <c r="I36">
        <f>BRPL_EOD!AE36+BRPL_EOD!AF36</f>
        <v>35.51</v>
      </c>
      <c r="J36">
        <f>BYPL_EOD!AE36+BYPL_EOD!AF36</f>
        <v>20.09</v>
      </c>
      <c r="K36">
        <f>MES_EOD!AE36+MES_EOD!AF36</f>
        <v>7.61</v>
      </c>
      <c r="L36">
        <f>NDMC_EOD!AE36+NDMC_EOD!AF36</f>
        <v>37.69</v>
      </c>
      <c r="M36">
        <f>TPDDL_EOD!AE36+TPDDL_EOD!AF36</f>
        <v>24.1</v>
      </c>
      <c r="N36">
        <f t="shared" si="0"/>
        <v>125</v>
      </c>
      <c r="O36" s="113">
        <f t="shared" si="1"/>
        <v>0</v>
      </c>
      <c r="P36">
        <v>35.51</v>
      </c>
      <c r="Q36">
        <v>20.09</v>
      </c>
      <c r="R36">
        <v>7.61</v>
      </c>
      <c r="S36">
        <v>37.69</v>
      </c>
      <c r="T36">
        <v>24.1</v>
      </c>
      <c r="U36" s="115">
        <f t="shared" si="2"/>
        <v>125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125</v>
      </c>
      <c r="E37">
        <f>PPCL!N37</f>
        <v>0</v>
      </c>
      <c r="F37">
        <f t="shared" si="4"/>
        <v>125</v>
      </c>
      <c r="G37">
        <f t="shared" si="5"/>
        <v>125</v>
      </c>
      <c r="H37" s="113"/>
      <c r="I37">
        <f>BRPL_EOD!AE37+BRPL_EOD!AF37</f>
        <v>35.51</v>
      </c>
      <c r="J37">
        <f>BYPL_EOD!AE37+BYPL_EOD!AF37</f>
        <v>20.09</v>
      </c>
      <c r="K37">
        <f>MES_EOD!AE37+MES_EOD!AF37</f>
        <v>7.61</v>
      </c>
      <c r="L37">
        <f>NDMC_EOD!AE37+NDMC_EOD!AF37</f>
        <v>37.69</v>
      </c>
      <c r="M37">
        <f>TPDDL_EOD!AE37+TPDDL_EOD!AF37</f>
        <v>24.1</v>
      </c>
      <c r="N37">
        <f t="shared" si="0"/>
        <v>125</v>
      </c>
      <c r="O37" s="113">
        <f t="shared" si="1"/>
        <v>0</v>
      </c>
      <c r="P37">
        <v>35.51</v>
      </c>
      <c r="Q37">
        <v>20.09</v>
      </c>
      <c r="R37">
        <v>7.61</v>
      </c>
      <c r="S37">
        <v>37.69</v>
      </c>
      <c r="T37">
        <v>24.1</v>
      </c>
      <c r="U37" s="115">
        <f t="shared" si="2"/>
        <v>125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125</v>
      </c>
      <c r="E38">
        <f>PPCL!N38</f>
        <v>0</v>
      </c>
      <c r="F38">
        <f t="shared" si="4"/>
        <v>125</v>
      </c>
      <c r="G38">
        <f t="shared" si="5"/>
        <v>125</v>
      </c>
      <c r="H38" s="113"/>
      <c r="I38">
        <f>BRPL_EOD!AE38+BRPL_EOD!AF38</f>
        <v>35.51</v>
      </c>
      <c r="J38">
        <f>BYPL_EOD!AE38+BYPL_EOD!AF38</f>
        <v>20.09</v>
      </c>
      <c r="K38">
        <f>MES_EOD!AE38+MES_EOD!AF38</f>
        <v>7.61</v>
      </c>
      <c r="L38">
        <f>NDMC_EOD!AE38+NDMC_EOD!AF38</f>
        <v>37.69</v>
      </c>
      <c r="M38">
        <f>TPDDL_EOD!AE38+TPDDL_EOD!AF38</f>
        <v>24.1</v>
      </c>
      <c r="N38">
        <f t="shared" si="0"/>
        <v>125</v>
      </c>
      <c r="O38" s="113">
        <f t="shared" si="1"/>
        <v>0</v>
      </c>
      <c r="P38">
        <v>35.51</v>
      </c>
      <c r="Q38">
        <v>20.09</v>
      </c>
      <c r="R38">
        <v>7.61</v>
      </c>
      <c r="S38">
        <v>37.69</v>
      </c>
      <c r="T38">
        <v>24.1</v>
      </c>
      <c r="U38" s="115">
        <f t="shared" si="2"/>
        <v>125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125</v>
      </c>
      <c r="E39">
        <f>PPCL!N39</f>
        <v>0</v>
      </c>
      <c r="F39">
        <f t="shared" si="4"/>
        <v>125</v>
      </c>
      <c r="G39">
        <f t="shared" si="5"/>
        <v>125</v>
      </c>
      <c r="H39" s="113"/>
      <c r="I39">
        <f>BRPL_EOD!AE39+BRPL_EOD!AF39</f>
        <v>35.51</v>
      </c>
      <c r="J39">
        <f>BYPL_EOD!AE39+BYPL_EOD!AF39</f>
        <v>20.09</v>
      </c>
      <c r="K39">
        <f>MES_EOD!AE39+MES_EOD!AF39</f>
        <v>7.61</v>
      </c>
      <c r="L39">
        <f>NDMC_EOD!AE39+NDMC_EOD!AF39</f>
        <v>37.69</v>
      </c>
      <c r="M39">
        <f>TPDDL_EOD!AE39+TPDDL_EOD!AF39</f>
        <v>24.1</v>
      </c>
      <c r="N39">
        <f t="shared" si="0"/>
        <v>125</v>
      </c>
      <c r="O39" s="113">
        <f t="shared" si="1"/>
        <v>0</v>
      </c>
      <c r="P39">
        <v>35.51</v>
      </c>
      <c r="Q39">
        <v>20.09</v>
      </c>
      <c r="R39">
        <v>7.61</v>
      </c>
      <c r="S39">
        <v>37.69</v>
      </c>
      <c r="T39">
        <v>24.1</v>
      </c>
      <c r="U39" s="115">
        <f t="shared" si="2"/>
        <v>125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125</v>
      </c>
      <c r="E40">
        <f>PPCL!N40</f>
        <v>0</v>
      </c>
      <c r="F40">
        <f t="shared" si="4"/>
        <v>125</v>
      </c>
      <c r="G40">
        <f t="shared" si="5"/>
        <v>125</v>
      </c>
      <c r="H40" s="113"/>
      <c r="I40">
        <f>BRPL_EOD!AE40+BRPL_EOD!AF40</f>
        <v>35.51</v>
      </c>
      <c r="J40">
        <f>BYPL_EOD!AE40+BYPL_EOD!AF40</f>
        <v>20.09</v>
      </c>
      <c r="K40">
        <f>MES_EOD!AE40+MES_EOD!AF40</f>
        <v>7.61</v>
      </c>
      <c r="L40">
        <f>NDMC_EOD!AE40+NDMC_EOD!AF40</f>
        <v>37.69</v>
      </c>
      <c r="M40">
        <f>TPDDL_EOD!AE40+TPDDL_EOD!AF40</f>
        <v>24.1</v>
      </c>
      <c r="N40">
        <f t="shared" si="0"/>
        <v>125</v>
      </c>
      <c r="O40" s="113">
        <f t="shared" si="1"/>
        <v>0</v>
      </c>
      <c r="P40">
        <v>35.51</v>
      </c>
      <c r="Q40">
        <v>20.09</v>
      </c>
      <c r="R40">
        <v>7.61</v>
      </c>
      <c r="S40">
        <v>37.69</v>
      </c>
      <c r="T40">
        <v>24.1</v>
      </c>
      <c r="U40" s="115">
        <f t="shared" si="2"/>
        <v>125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125</v>
      </c>
      <c r="E41">
        <f>PPCL!N41</f>
        <v>0</v>
      </c>
      <c r="F41">
        <f t="shared" si="4"/>
        <v>125</v>
      </c>
      <c r="G41">
        <f t="shared" si="5"/>
        <v>125</v>
      </c>
      <c r="H41" s="113"/>
      <c r="I41">
        <f>BRPL_EOD!AE41+BRPL_EOD!AF41</f>
        <v>35.51</v>
      </c>
      <c r="J41">
        <f>BYPL_EOD!AE41+BYPL_EOD!AF41</f>
        <v>20.09</v>
      </c>
      <c r="K41">
        <f>MES_EOD!AE41+MES_EOD!AF41</f>
        <v>7.61</v>
      </c>
      <c r="L41">
        <f>NDMC_EOD!AE41+NDMC_EOD!AF41</f>
        <v>37.69</v>
      </c>
      <c r="M41">
        <f>TPDDL_EOD!AE41+TPDDL_EOD!AF41</f>
        <v>24.1</v>
      </c>
      <c r="N41">
        <f t="shared" si="0"/>
        <v>125</v>
      </c>
      <c r="O41" s="113">
        <f t="shared" si="1"/>
        <v>0</v>
      </c>
      <c r="P41">
        <v>35.51</v>
      </c>
      <c r="Q41">
        <v>20.09</v>
      </c>
      <c r="R41">
        <v>7.61</v>
      </c>
      <c r="S41">
        <v>37.69</v>
      </c>
      <c r="T41">
        <v>24.1</v>
      </c>
      <c r="U41" s="115">
        <f t="shared" si="2"/>
        <v>125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125</v>
      </c>
      <c r="E42">
        <f>PPCL!N42</f>
        <v>0</v>
      </c>
      <c r="F42">
        <f t="shared" si="4"/>
        <v>125</v>
      </c>
      <c r="G42">
        <f t="shared" si="5"/>
        <v>125</v>
      </c>
      <c r="H42" s="113"/>
      <c r="I42">
        <f>BRPL_EOD!AE42+BRPL_EOD!AF42</f>
        <v>35.51</v>
      </c>
      <c r="J42">
        <f>BYPL_EOD!AE42+BYPL_EOD!AF42</f>
        <v>20.09</v>
      </c>
      <c r="K42">
        <f>MES_EOD!AE42+MES_EOD!AF42</f>
        <v>7.61</v>
      </c>
      <c r="L42">
        <f>NDMC_EOD!AE42+NDMC_EOD!AF42</f>
        <v>37.69</v>
      </c>
      <c r="M42">
        <f>TPDDL_EOD!AE42+TPDDL_EOD!AF42</f>
        <v>24.1</v>
      </c>
      <c r="N42">
        <f t="shared" si="0"/>
        <v>125</v>
      </c>
      <c r="O42" s="113">
        <f t="shared" si="1"/>
        <v>0</v>
      </c>
      <c r="P42">
        <v>35.51</v>
      </c>
      <c r="Q42">
        <v>20.09</v>
      </c>
      <c r="R42">
        <v>7.61</v>
      </c>
      <c r="S42">
        <v>37.69</v>
      </c>
      <c r="T42">
        <v>24.1</v>
      </c>
      <c r="U42" s="115">
        <f t="shared" si="2"/>
        <v>125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125</v>
      </c>
      <c r="E43">
        <f>PPCL!N43</f>
        <v>0</v>
      </c>
      <c r="F43">
        <f t="shared" si="4"/>
        <v>125</v>
      </c>
      <c r="G43">
        <f t="shared" si="5"/>
        <v>125</v>
      </c>
      <c r="H43" s="113"/>
      <c r="I43">
        <f>BRPL_EOD!AE43+BRPL_EOD!AF43</f>
        <v>35.51</v>
      </c>
      <c r="J43">
        <f>BYPL_EOD!AE43+BYPL_EOD!AF43</f>
        <v>20.09</v>
      </c>
      <c r="K43">
        <f>MES_EOD!AE43+MES_EOD!AF43</f>
        <v>7.61</v>
      </c>
      <c r="L43">
        <f>NDMC_EOD!AE43+NDMC_EOD!AF43</f>
        <v>37.69</v>
      </c>
      <c r="M43">
        <f>TPDDL_EOD!AE43+TPDDL_EOD!AF43</f>
        <v>24.1</v>
      </c>
      <c r="N43">
        <f t="shared" si="0"/>
        <v>125</v>
      </c>
      <c r="O43" s="113">
        <f t="shared" si="1"/>
        <v>0</v>
      </c>
      <c r="P43">
        <v>35.51</v>
      </c>
      <c r="Q43">
        <v>20.09</v>
      </c>
      <c r="R43">
        <v>7.61</v>
      </c>
      <c r="S43">
        <v>37.69</v>
      </c>
      <c r="T43">
        <v>24.1</v>
      </c>
      <c r="U43" s="115">
        <f t="shared" si="2"/>
        <v>125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125</v>
      </c>
      <c r="E44">
        <f>PPCL!N44</f>
        <v>0</v>
      </c>
      <c r="F44">
        <f t="shared" si="4"/>
        <v>125</v>
      </c>
      <c r="G44">
        <f t="shared" si="5"/>
        <v>125</v>
      </c>
      <c r="H44" s="113"/>
      <c r="I44">
        <f>BRPL_EOD!AE44+BRPL_EOD!AF44</f>
        <v>35.51</v>
      </c>
      <c r="J44">
        <f>BYPL_EOD!AE44+BYPL_EOD!AF44</f>
        <v>20.09</v>
      </c>
      <c r="K44">
        <f>MES_EOD!AE44+MES_EOD!AF44</f>
        <v>7.61</v>
      </c>
      <c r="L44">
        <f>NDMC_EOD!AE44+NDMC_EOD!AF44</f>
        <v>37.69</v>
      </c>
      <c r="M44">
        <f>TPDDL_EOD!AE44+TPDDL_EOD!AF44</f>
        <v>24.1</v>
      </c>
      <c r="N44">
        <f t="shared" si="0"/>
        <v>125</v>
      </c>
      <c r="O44" s="113">
        <f t="shared" si="1"/>
        <v>0</v>
      </c>
      <c r="P44">
        <v>35.51</v>
      </c>
      <c r="Q44">
        <v>20.09</v>
      </c>
      <c r="R44">
        <v>7.61</v>
      </c>
      <c r="S44">
        <v>37.69</v>
      </c>
      <c r="T44">
        <v>24.1</v>
      </c>
      <c r="U44" s="115">
        <f t="shared" si="2"/>
        <v>125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125</v>
      </c>
      <c r="E45">
        <f>PPCL!N45</f>
        <v>0</v>
      </c>
      <c r="F45">
        <f t="shared" si="4"/>
        <v>125</v>
      </c>
      <c r="G45">
        <f t="shared" si="5"/>
        <v>125</v>
      </c>
      <c r="H45" s="113"/>
      <c r="I45">
        <f>BRPL_EOD!AE45+BRPL_EOD!AF45</f>
        <v>35.51</v>
      </c>
      <c r="J45">
        <f>BYPL_EOD!AE45+BYPL_EOD!AF45</f>
        <v>20.09</v>
      </c>
      <c r="K45">
        <f>MES_EOD!AE45+MES_EOD!AF45</f>
        <v>7.61</v>
      </c>
      <c r="L45">
        <f>NDMC_EOD!AE45+NDMC_EOD!AF45</f>
        <v>37.69</v>
      </c>
      <c r="M45">
        <f>TPDDL_EOD!AE45+TPDDL_EOD!AF45</f>
        <v>24.1</v>
      </c>
      <c r="N45">
        <f t="shared" si="0"/>
        <v>125</v>
      </c>
      <c r="O45" s="113">
        <f t="shared" si="1"/>
        <v>0</v>
      </c>
      <c r="P45">
        <v>35.51</v>
      </c>
      <c r="Q45">
        <v>20.09</v>
      </c>
      <c r="R45">
        <v>7.61</v>
      </c>
      <c r="S45">
        <v>37.69</v>
      </c>
      <c r="T45">
        <v>24.1</v>
      </c>
      <c r="U45" s="115">
        <f t="shared" si="2"/>
        <v>125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125</v>
      </c>
      <c r="E46">
        <f>PPCL!N46</f>
        <v>0</v>
      </c>
      <c r="F46">
        <f t="shared" si="4"/>
        <v>125</v>
      </c>
      <c r="G46">
        <f t="shared" si="5"/>
        <v>125</v>
      </c>
      <c r="H46" s="113"/>
      <c r="I46">
        <f>BRPL_EOD!AE46+BRPL_EOD!AF46</f>
        <v>35.51</v>
      </c>
      <c r="J46">
        <f>BYPL_EOD!AE46+BYPL_EOD!AF46</f>
        <v>20.09</v>
      </c>
      <c r="K46">
        <f>MES_EOD!AE46+MES_EOD!AF46</f>
        <v>7.61</v>
      </c>
      <c r="L46">
        <f>NDMC_EOD!AE46+NDMC_EOD!AF46</f>
        <v>37.69</v>
      </c>
      <c r="M46">
        <f>TPDDL_EOD!AE46+TPDDL_EOD!AF46</f>
        <v>24.1</v>
      </c>
      <c r="N46">
        <f t="shared" si="0"/>
        <v>125</v>
      </c>
      <c r="O46" s="113">
        <f t="shared" si="1"/>
        <v>0</v>
      </c>
      <c r="P46">
        <v>35.51</v>
      </c>
      <c r="Q46">
        <v>20.09</v>
      </c>
      <c r="R46">
        <v>7.61</v>
      </c>
      <c r="S46">
        <v>37.69</v>
      </c>
      <c r="T46">
        <v>24.1</v>
      </c>
      <c r="U46" s="115">
        <f t="shared" si="2"/>
        <v>125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125</v>
      </c>
      <c r="E47">
        <f>PPCL!N47</f>
        <v>0</v>
      </c>
      <c r="F47">
        <f t="shared" si="4"/>
        <v>125</v>
      </c>
      <c r="G47">
        <f t="shared" si="5"/>
        <v>125</v>
      </c>
      <c r="H47" s="113"/>
      <c r="I47">
        <f>BRPL_EOD!AE47+BRPL_EOD!AF47</f>
        <v>35.51</v>
      </c>
      <c r="J47">
        <f>BYPL_EOD!AE47+BYPL_EOD!AF47</f>
        <v>20.09</v>
      </c>
      <c r="K47">
        <f>MES_EOD!AE47+MES_EOD!AF47</f>
        <v>7.61</v>
      </c>
      <c r="L47">
        <f>NDMC_EOD!AE47+NDMC_EOD!AF47</f>
        <v>37.69</v>
      </c>
      <c r="M47">
        <f>TPDDL_EOD!AE47+TPDDL_EOD!AF47</f>
        <v>24.1</v>
      </c>
      <c r="N47">
        <f t="shared" si="0"/>
        <v>125</v>
      </c>
      <c r="O47" s="113">
        <f t="shared" si="1"/>
        <v>0</v>
      </c>
      <c r="P47">
        <v>35.51</v>
      </c>
      <c r="Q47">
        <v>20.09</v>
      </c>
      <c r="R47">
        <v>7.61</v>
      </c>
      <c r="S47">
        <v>37.69</v>
      </c>
      <c r="T47">
        <v>24.1</v>
      </c>
      <c r="U47" s="115">
        <f t="shared" si="2"/>
        <v>125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125</v>
      </c>
      <c r="E48">
        <f>PPCL!N48</f>
        <v>0</v>
      </c>
      <c r="F48">
        <f t="shared" si="4"/>
        <v>125</v>
      </c>
      <c r="G48">
        <f t="shared" si="5"/>
        <v>125</v>
      </c>
      <c r="H48" s="113"/>
      <c r="I48">
        <f>BRPL_EOD!AE48+BRPL_EOD!AF48</f>
        <v>35.51</v>
      </c>
      <c r="J48">
        <f>BYPL_EOD!AE48+BYPL_EOD!AF48</f>
        <v>20.09</v>
      </c>
      <c r="K48">
        <f>MES_EOD!AE48+MES_EOD!AF48</f>
        <v>7.61</v>
      </c>
      <c r="L48">
        <f>NDMC_EOD!AE48+NDMC_EOD!AF48</f>
        <v>37.69</v>
      </c>
      <c r="M48">
        <f>TPDDL_EOD!AE48+TPDDL_EOD!AF48</f>
        <v>24.1</v>
      </c>
      <c r="N48">
        <f t="shared" si="0"/>
        <v>125</v>
      </c>
      <c r="O48" s="113">
        <f t="shared" si="1"/>
        <v>0</v>
      </c>
      <c r="P48">
        <v>35.51</v>
      </c>
      <c r="Q48">
        <v>20.09</v>
      </c>
      <c r="R48">
        <v>7.61</v>
      </c>
      <c r="S48">
        <v>37.69</v>
      </c>
      <c r="T48">
        <v>24.1</v>
      </c>
      <c r="U48" s="115">
        <f t="shared" si="2"/>
        <v>125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125</v>
      </c>
      <c r="E49">
        <f>PPCL!N49</f>
        <v>0</v>
      </c>
      <c r="F49">
        <f t="shared" si="4"/>
        <v>125</v>
      </c>
      <c r="G49">
        <f t="shared" si="5"/>
        <v>125</v>
      </c>
      <c r="H49" s="113"/>
      <c r="I49">
        <f>BRPL_EOD!AE49+BRPL_EOD!AF49</f>
        <v>35.51</v>
      </c>
      <c r="J49">
        <f>BYPL_EOD!AE49+BYPL_EOD!AF49</f>
        <v>20.09</v>
      </c>
      <c r="K49">
        <f>MES_EOD!AE49+MES_EOD!AF49</f>
        <v>7.61</v>
      </c>
      <c r="L49">
        <f>NDMC_EOD!AE49+NDMC_EOD!AF49</f>
        <v>37.69</v>
      </c>
      <c r="M49">
        <f>TPDDL_EOD!AE49+TPDDL_EOD!AF49</f>
        <v>24.1</v>
      </c>
      <c r="N49">
        <f t="shared" si="0"/>
        <v>125</v>
      </c>
      <c r="O49" s="113">
        <f t="shared" si="1"/>
        <v>0</v>
      </c>
      <c r="P49">
        <v>35.51</v>
      </c>
      <c r="Q49">
        <v>20.09</v>
      </c>
      <c r="R49">
        <v>7.61</v>
      </c>
      <c r="S49">
        <v>37.69</v>
      </c>
      <c r="T49">
        <v>24.1</v>
      </c>
      <c r="U49" s="115">
        <f t="shared" si="2"/>
        <v>125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125</v>
      </c>
      <c r="E50">
        <f>PPCL!N50</f>
        <v>0</v>
      </c>
      <c r="F50">
        <f t="shared" si="4"/>
        <v>125</v>
      </c>
      <c r="G50">
        <f t="shared" si="5"/>
        <v>125</v>
      </c>
      <c r="H50" s="113"/>
      <c r="I50">
        <f>BRPL_EOD!AE50+BRPL_EOD!AF50</f>
        <v>35.51</v>
      </c>
      <c r="J50">
        <f>BYPL_EOD!AE50+BYPL_EOD!AF50</f>
        <v>20.09</v>
      </c>
      <c r="K50">
        <f>MES_EOD!AE50+MES_EOD!AF50</f>
        <v>7.61</v>
      </c>
      <c r="L50">
        <f>NDMC_EOD!AE50+NDMC_EOD!AF50</f>
        <v>37.69</v>
      </c>
      <c r="M50">
        <f>TPDDL_EOD!AE50+TPDDL_EOD!AF50</f>
        <v>24.1</v>
      </c>
      <c r="N50">
        <f t="shared" si="0"/>
        <v>125</v>
      </c>
      <c r="O50" s="113">
        <f t="shared" si="1"/>
        <v>0</v>
      </c>
      <c r="P50">
        <v>35.51</v>
      </c>
      <c r="Q50">
        <v>20.09</v>
      </c>
      <c r="R50">
        <v>7.61</v>
      </c>
      <c r="S50">
        <v>37.69</v>
      </c>
      <c r="T50">
        <v>24.1</v>
      </c>
      <c r="U50" s="115">
        <f t="shared" si="2"/>
        <v>125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125</v>
      </c>
      <c r="E51">
        <f>PPCL!N51</f>
        <v>0</v>
      </c>
      <c r="F51">
        <f t="shared" si="4"/>
        <v>125</v>
      </c>
      <c r="G51">
        <f t="shared" si="5"/>
        <v>125</v>
      </c>
      <c r="H51" s="113"/>
      <c r="I51">
        <f>BRPL_EOD!AE51+BRPL_EOD!AF51</f>
        <v>35.51</v>
      </c>
      <c r="J51">
        <f>BYPL_EOD!AE51+BYPL_EOD!AF51</f>
        <v>20.09</v>
      </c>
      <c r="K51">
        <f>MES_EOD!AE51+MES_EOD!AF51</f>
        <v>7.61</v>
      </c>
      <c r="L51">
        <f>NDMC_EOD!AE51+NDMC_EOD!AF51</f>
        <v>37.69</v>
      </c>
      <c r="M51">
        <f>TPDDL_EOD!AE51+TPDDL_EOD!AF51</f>
        <v>24.1</v>
      </c>
      <c r="N51">
        <f t="shared" si="0"/>
        <v>125</v>
      </c>
      <c r="O51" s="113">
        <f t="shared" si="1"/>
        <v>0</v>
      </c>
      <c r="P51">
        <v>35.51</v>
      </c>
      <c r="Q51">
        <v>20.09</v>
      </c>
      <c r="R51">
        <v>7.61</v>
      </c>
      <c r="S51">
        <v>37.69</v>
      </c>
      <c r="T51">
        <v>24.1</v>
      </c>
      <c r="U51" s="115">
        <f t="shared" si="2"/>
        <v>125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125</v>
      </c>
      <c r="E52">
        <f>PPCL!N52</f>
        <v>0</v>
      </c>
      <c r="F52">
        <f t="shared" si="4"/>
        <v>125</v>
      </c>
      <c r="G52">
        <f t="shared" si="5"/>
        <v>125</v>
      </c>
      <c r="H52" s="113"/>
      <c r="I52">
        <f>BRPL_EOD!AE52+BRPL_EOD!AF52</f>
        <v>35.51</v>
      </c>
      <c r="J52">
        <f>BYPL_EOD!AE52+BYPL_EOD!AF52</f>
        <v>20.09</v>
      </c>
      <c r="K52">
        <f>MES_EOD!AE52+MES_EOD!AF52</f>
        <v>7.61</v>
      </c>
      <c r="L52">
        <f>NDMC_EOD!AE52+NDMC_EOD!AF52</f>
        <v>37.69</v>
      </c>
      <c r="M52">
        <f>TPDDL_EOD!AE52+TPDDL_EOD!AF52</f>
        <v>24.1</v>
      </c>
      <c r="N52">
        <f t="shared" si="0"/>
        <v>125</v>
      </c>
      <c r="O52" s="113">
        <f t="shared" si="1"/>
        <v>0</v>
      </c>
      <c r="P52">
        <v>35.51</v>
      </c>
      <c r="Q52">
        <v>20.09</v>
      </c>
      <c r="R52">
        <v>7.61</v>
      </c>
      <c r="S52">
        <v>37.69</v>
      </c>
      <c r="T52">
        <v>24.1</v>
      </c>
      <c r="U52" s="115">
        <f t="shared" si="2"/>
        <v>125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125</v>
      </c>
      <c r="E53">
        <f>PPCL!N53</f>
        <v>0</v>
      </c>
      <c r="F53">
        <f t="shared" si="4"/>
        <v>125</v>
      </c>
      <c r="G53">
        <f t="shared" si="5"/>
        <v>125</v>
      </c>
      <c r="H53" s="113"/>
      <c r="I53">
        <f>BRPL_EOD!AE53+BRPL_EOD!AF53</f>
        <v>35.51</v>
      </c>
      <c r="J53">
        <f>BYPL_EOD!AE53+BYPL_EOD!AF53</f>
        <v>20.09</v>
      </c>
      <c r="K53">
        <f>MES_EOD!AE53+MES_EOD!AF53</f>
        <v>7.61</v>
      </c>
      <c r="L53">
        <f>NDMC_EOD!AE53+NDMC_EOD!AF53</f>
        <v>37.69</v>
      </c>
      <c r="M53">
        <f>TPDDL_EOD!AE53+TPDDL_EOD!AF53</f>
        <v>24.1</v>
      </c>
      <c r="N53">
        <f t="shared" si="0"/>
        <v>125</v>
      </c>
      <c r="O53" s="113">
        <f t="shared" si="1"/>
        <v>0</v>
      </c>
      <c r="P53">
        <v>35.51</v>
      </c>
      <c r="Q53">
        <v>20.09</v>
      </c>
      <c r="R53">
        <v>7.61</v>
      </c>
      <c r="S53">
        <v>37.69</v>
      </c>
      <c r="T53">
        <v>24.1</v>
      </c>
      <c r="U53" s="115">
        <f t="shared" si="2"/>
        <v>125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125</v>
      </c>
      <c r="E54">
        <f>PPCL!N54</f>
        <v>0</v>
      </c>
      <c r="F54">
        <f t="shared" si="4"/>
        <v>125</v>
      </c>
      <c r="G54">
        <f t="shared" si="5"/>
        <v>125</v>
      </c>
      <c r="H54" s="113"/>
      <c r="I54">
        <f>BRPL_EOD!AE54+BRPL_EOD!AF54</f>
        <v>35.51</v>
      </c>
      <c r="J54">
        <f>BYPL_EOD!AE54+BYPL_EOD!AF54</f>
        <v>20.09</v>
      </c>
      <c r="K54">
        <f>MES_EOD!AE54+MES_EOD!AF54</f>
        <v>7.61</v>
      </c>
      <c r="L54">
        <f>NDMC_EOD!AE54+NDMC_EOD!AF54</f>
        <v>37.69</v>
      </c>
      <c r="M54">
        <f>TPDDL_EOD!AE54+TPDDL_EOD!AF54</f>
        <v>24.1</v>
      </c>
      <c r="N54">
        <f t="shared" si="0"/>
        <v>125</v>
      </c>
      <c r="O54" s="113">
        <f t="shared" si="1"/>
        <v>0</v>
      </c>
      <c r="P54">
        <v>35.51</v>
      </c>
      <c r="Q54">
        <v>20.09</v>
      </c>
      <c r="R54">
        <v>7.61</v>
      </c>
      <c r="S54">
        <v>37.69</v>
      </c>
      <c r="T54">
        <v>24.1</v>
      </c>
      <c r="U54" s="115">
        <f t="shared" si="2"/>
        <v>125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125</v>
      </c>
      <c r="E55">
        <f>PPCL!N55</f>
        <v>0</v>
      </c>
      <c r="F55">
        <f t="shared" si="4"/>
        <v>125</v>
      </c>
      <c r="G55">
        <f t="shared" si="5"/>
        <v>125</v>
      </c>
      <c r="H55" s="113"/>
      <c r="I55">
        <f>BRPL_EOD!AE55+BRPL_EOD!AF55</f>
        <v>35.51</v>
      </c>
      <c r="J55">
        <f>BYPL_EOD!AE55+BYPL_EOD!AF55</f>
        <v>20.09</v>
      </c>
      <c r="K55">
        <f>MES_EOD!AE55+MES_EOD!AF55</f>
        <v>7.61</v>
      </c>
      <c r="L55">
        <f>NDMC_EOD!AE55+NDMC_EOD!AF55</f>
        <v>37.69</v>
      </c>
      <c r="M55">
        <f>TPDDL_EOD!AE55+TPDDL_EOD!AF55</f>
        <v>24.1</v>
      </c>
      <c r="N55">
        <f t="shared" si="0"/>
        <v>125</v>
      </c>
      <c r="O55" s="113">
        <f t="shared" si="1"/>
        <v>0</v>
      </c>
      <c r="P55">
        <v>35.51</v>
      </c>
      <c r="Q55">
        <v>20.09</v>
      </c>
      <c r="R55">
        <v>7.61</v>
      </c>
      <c r="S55">
        <v>37.69</v>
      </c>
      <c r="T55">
        <v>24.1</v>
      </c>
      <c r="U55" s="115">
        <f t="shared" si="2"/>
        <v>125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125</v>
      </c>
      <c r="E56">
        <f>PPCL!N56</f>
        <v>0</v>
      </c>
      <c r="F56">
        <f t="shared" si="4"/>
        <v>125</v>
      </c>
      <c r="G56">
        <f t="shared" si="5"/>
        <v>125</v>
      </c>
      <c r="H56" s="113"/>
      <c r="I56">
        <f>BRPL_EOD!AE56+BRPL_EOD!AF56</f>
        <v>35.51</v>
      </c>
      <c r="J56">
        <f>BYPL_EOD!AE56+BYPL_EOD!AF56</f>
        <v>20.09</v>
      </c>
      <c r="K56">
        <f>MES_EOD!AE56+MES_EOD!AF56</f>
        <v>7.61</v>
      </c>
      <c r="L56">
        <f>NDMC_EOD!AE56+NDMC_EOD!AF56</f>
        <v>37.69</v>
      </c>
      <c r="M56">
        <f>TPDDL_EOD!AE56+TPDDL_EOD!AF56</f>
        <v>24.1</v>
      </c>
      <c r="N56">
        <f t="shared" si="0"/>
        <v>125</v>
      </c>
      <c r="O56" s="113">
        <f t="shared" si="1"/>
        <v>0</v>
      </c>
      <c r="P56">
        <v>35.51</v>
      </c>
      <c r="Q56">
        <v>20.09</v>
      </c>
      <c r="R56">
        <v>7.61</v>
      </c>
      <c r="S56">
        <v>37.69</v>
      </c>
      <c r="T56">
        <v>24.1</v>
      </c>
      <c r="U56" s="115">
        <f t="shared" si="2"/>
        <v>125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125</v>
      </c>
      <c r="E57">
        <f>PPCL!N57</f>
        <v>0</v>
      </c>
      <c r="F57">
        <f t="shared" si="4"/>
        <v>125</v>
      </c>
      <c r="G57">
        <f t="shared" si="5"/>
        <v>125</v>
      </c>
      <c r="H57" s="113"/>
      <c r="I57">
        <f>BRPL_EOD!AE57+BRPL_EOD!AF57</f>
        <v>35.51</v>
      </c>
      <c r="J57">
        <f>BYPL_EOD!AE57+BYPL_EOD!AF57</f>
        <v>20.09</v>
      </c>
      <c r="K57">
        <f>MES_EOD!AE57+MES_EOD!AF57</f>
        <v>7.61</v>
      </c>
      <c r="L57">
        <f>NDMC_EOD!AE57+NDMC_EOD!AF57</f>
        <v>37.69</v>
      </c>
      <c r="M57">
        <f>TPDDL_EOD!AE57+TPDDL_EOD!AF57</f>
        <v>24.1</v>
      </c>
      <c r="N57">
        <f t="shared" si="0"/>
        <v>125</v>
      </c>
      <c r="O57" s="113">
        <f t="shared" si="1"/>
        <v>0</v>
      </c>
      <c r="P57">
        <v>35.51</v>
      </c>
      <c r="Q57">
        <v>20.09</v>
      </c>
      <c r="R57">
        <v>7.61</v>
      </c>
      <c r="S57">
        <v>37.69</v>
      </c>
      <c r="T57">
        <v>24.1</v>
      </c>
      <c r="U57" s="115">
        <f t="shared" si="2"/>
        <v>125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125</v>
      </c>
      <c r="E58">
        <f>PPCL!N58</f>
        <v>0</v>
      </c>
      <c r="F58">
        <f t="shared" si="4"/>
        <v>125</v>
      </c>
      <c r="G58">
        <f t="shared" si="5"/>
        <v>125</v>
      </c>
      <c r="H58" s="113"/>
      <c r="I58">
        <f>BRPL_EOD!AE58+BRPL_EOD!AF58</f>
        <v>35.51</v>
      </c>
      <c r="J58">
        <f>BYPL_EOD!AE58+BYPL_EOD!AF58</f>
        <v>20.09</v>
      </c>
      <c r="K58">
        <f>MES_EOD!AE58+MES_EOD!AF58</f>
        <v>7.61</v>
      </c>
      <c r="L58">
        <f>NDMC_EOD!AE58+NDMC_EOD!AF58</f>
        <v>37.69</v>
      </c>
      <c r="M58">
        <f>TPDDL_EOD!AE58+TPDDL_EOD!AF58</f>
        <v>24.1</v>
      </c>
      <c r="N58">
        <f t="shared" si="0"/>
        <v>125</v>
      </c>
      <c r="O58" s="113">
        <f t="shared" si="1"/>
        <v>0</v>
      </c>
      <c r="P58">
        <v>35.51</v>
      </c>
      <c r="Q58">
        <v>20.09</v>
      </c>
      <c r="R58">
        <v>7.61</v>
      </c>
      <c r="S58">
        <v>37.69</v>
      </c>
      <c r="T58">
        <v>24.1</v>
      </c>
      <c r="U58" s="115">
        <f t="shared" si="2"/>
        <v>125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125</v>
      </c>
      <c r="E59">
        <f>PPCL!N59</f>
        <v>0</v>
      </c>
      <c r="F59">
        <f t="shared" si="4"/>
        <v>125</v>
      </c>
      <c r="G59">
        <f t="shared" si="5"/>
        <v>125</v>
      </c>
      <c r="H59" s="113"/>
      <c r="I59">
        <f>BRPL_EOD!AE59+BRPL_EOD!AF59</f>
        <v>35.51</v>
      </c>
      <c r="J59">
        <f>BYPL_EOD!AE59+BYPL_EOD!AF59</f>
        <v>20.09</v>
      </c>
      <c r="K59">
        <f>MES_EOD!AE59+MES_EOD!AF59</f>
        <v>7.61</v>
      </c>
      <c r="L59">
        <f>NDMC_EOD!AE59+NDMC_EOD!AF59</f>
        <v>37.69</v>
      </c>
      <c r="M59">
        <f>TPDDL_EOD!AE59+TPDDL_EOD!AF59</f>
        <v>24.1</v>
      </c>
      <c r="N59">
        <f t="shared" si="0"/>
        <v>125</v>
      </c>
      <c r="O59" s="113">
        <f t="shared" si="1"/>
        <v>0</v>
      </c>
      <c r="P59">
        <v>35.51</v>
      </c>
      <c r="Q59">
        <v>20.09</v>
      </c>
      <c r="R59">
        <v>7.61</v>
      </c>
      <c r="S59">
        <v>37.69</v>
      </c>
      <c r="T59">
        <v>24.1</v>
      </c>
      <c r="U59" s="115">
        <f t="shared" si="2"/>
        <v>125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125</v>
      </c>
      <c r="E60">
        <f>PPCL!N60</f>
        <v>0</v>
      </c>
      <c r="F60">
        <f t="shared" si="4"/>
        <v>125</v>
      </c>
      <c r="G60">
        <f t="shared" si="5"/>
        <v>125</v>
      </c>
      <c r="H60" s="113"/>
      <c r="I60">
        <f>BRPL_EOD!AE60+BRPL_EOD!AF60</f>
        <v>35.51</v>
      </c>
      <c r="J60">
        <f>BYPL_EOD!AE60+BYPL_EOD!AF60</f>
        <v>20.09</v>
      </c>
      <c r="K60">
        <f>MES_EOD!AE60+MES_EOD!AF60</f>
        <v>7.61</v>
      </c>
      <c r="L60">
        <f>NDMC_EOD!AE60+NDMC_EOD!AF60</f>
        <v>37.69</v>
      </c>
      <c r="M60">
        <f>TPDDL_EOD!AE60+TPDDL_EOD!AF60</f>
        <v>24.1</v>
      </c>
      <c r="N60">
        <f t="shared" si="0"/>
        <v>125</v>
      </c>
      <c r="O60" s="113">
        <f t="shared" si="1"/>
        <v>0</v>
      </c>
      <c r="P60">
        <v>35.51</v>
      </c>
      <c r="Q60">
        <v>20.09</v>
      </c>
      <c r="R60">
        <v>7.61</v>
      </c>
      <c r="S60">
        <v>37.69</v>
      </c>
      <c r="T60">
        <v>24.1</v>
      </c>
      <c r="U60" s="115">
        <f t="shared" si="2"/>
        <v>125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125</v>
      </c>
      <c r="E61">
        <f>PPCL!N61</f>
        <v>0</v>
      </c>
      <c r="F61">
        <f t="shared" si="4"/>
        <v>125</v>
      </c>
      <c r="G61">
        <f t="shared" si="5"/>
        <v>125</v>
      </c>
      <c r="H61" s="113"/>
      <c r="I61">
        <f>BRPL_EOD!AE61+BRPL_EOD!AF61</f>
        <v>35.51</v>
      </c>
      <c r="J61">
        <f>BYPL_EOD!AE61+BYPL_EOD!AF61</f>
        <v>20.09</v>
      </c>
      <c r="K61">
        <f>MES_EOD!AE61+MES_EOD!AF61</f>
        <v>7.61</v>
      </c>
      <c r="L61">
        <f>NDMC_EOD!AE61+NDMC_EOD!AF61</f>
        <v>37.69</v>
      </c>
      <c r="M61">
        <f>TPDDL_EOD!AE61+TPDDL_EOD!AF61</f>
        <v>24.1</v>
      </c>
      <c r="N61">
        <f t="shared" si="0"/>
        <v>125</v>
      </c>
      <c r="O61" s="113">
        <f t="shared" si="1"/>
        <v>0</v>
      </c>
      <c r="P61">
        <v>35.51</v>
      </c>
      <c r="Q61">
        <v>20.09</v>
      </c>
      <c r="R61">
        <v>7.61</v>
      </c>
      <c r="S61">
        <v>37.69</v>
      </c>
      <c r="T61">
        <v>24.1</v>
      </c>
      <c r="U61" s="115">
        <f t="shared" si="2"/>
        <v>125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125</v>
      </c>
      <c r="E62">
        <f>PPCL!N62</f>
        <v>0</v>
      </c>
      <c r="F62">
        <f t="shared" si="4"/>
        <v>125</v>
      </c>
      <c r="G62">
        <f t="shared" si="5"/>
        <v>125</v>
      </c>
      <c r="H62" s="113"/>
      <c r="I62">
        <f>BRPL_EOD!AE62+BRPL_EOD!AF62</f>
        <v>35.51</v>
      </c>
      <c r="J62">
        <f>BYPL_EOD!AE62+BYPL_EOD!AF62</f>
        <v>20.09</v>
      </c>
      <c r="K62">
        <f>MES_EOD!AE62+MES_EOD!AF62</f>
        <v>7.61</v>
      </c>
      <c r="L62">
        <f>NDMC_EOD!AE62+NDMC_EOD!AF62</f>
        <v>37.69</v>
      </c>
      <c r="M62">
        <f>TPDDL_EOD!AE62+TPDDL_EOD!AF62</f>
        <v>24.1</v>
      </c>
      <c r="N62">
        <f t="shared" si="0"/>
        <v>125</v>
      </c>
      <c r="O62" s="113">
        <f t="shared" si="1"/>
        <v>0</v>
      </c>
      <c r="P62">
        <v>35.51</v>
      </c>
      <c r="Q62">
        <v>20.09</v>
      </c>
      <c r="R62">
        <v>7.61</v>
      </c>
      <c r="S62">
        <v>37.69</v>
      </c>
      <c r="T62">
        <v>24.1</v>
      </c>
      <c r="U62" s="115">
        <f t="shared" si="2"/>
        <v>125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125</v>
      </c>
      <c r="E63">
        <f>PPCL!N63</f>
        <v>0</v>
      </c>
      <c r="F63">
        <f t="shared" si="4"/>
        <v>125</v>
      </c>
      <c r="G63">
        <f t="shared" si="5"/>
        <v>125</v>
      </c>
      <c r="H63" s="113"/>
      <c r="I63">
        <f>BRPL_EOD!AE63+BRPL_EOD!AF63</f>
        <v>35.51</v>
      </c>
      <c r="J63">
        <f>BYPL_EOD!AE63+BYPL_EOD!AF63</f>
        <v>20.09</v>
      </c>
      <c r="K63">
        <f>MES_EOD!AE63+MES_EOD!AF63</f>
        <v>7.61</v>
      </c>
      <c r="L63">
        <f>NDMC_EOD!AE63+NDMC_EOD!AF63</f>
        <v>37.69</v>
      </c>
      <c r="M63">
        <f>TPDDL_EOD!AE63+TPDDL_EOD!AF63</f>
        <v>24.1</v>
      </c>
      <c r="N63">
        <f t="shared" si="0"/>
        <v>125</v>
      </c>
      <c r="O63" s="113">
        <f t="shared" si="1"/>
        <v>0</v>
      </c>
      <c r="P63">
        <v>35.51</v>
      </c>
      <c r="Q63">
        <v>20.09</v>
      </c>
      <c r="R63">
        <v>7.61</v>
      </c>
      <c r="S63">
        <v>37.69</v>
      </c>
      <c r="T63">
        <v>24.1</v>
      </c>
      <c r="U63" s="115">
        <f t="shared" si="2"/>
        <v>125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125</v>
      </c>
      <c r="E64">
        <f>PPCL!N64</f>
        <v>0</v>
      </c>
      <c r="F64">
        <f t="shared" si="4"/>
        <v>125</v>
      </c>
      <c r="G64">
        <f t="shared" si="5"/>
        <v>125</v>
      </c>
      <c r="H64" s="113"/>
      <c r="I64">
        <f>BRPL_EOD!AE64+BRPL_EOD!AF64</f>
        <v>35.51</v>
      </c>
      <c r="J64">
        <f>BYPL_EOD!AE64+BYPL_EOD!AF64</f>
        <v>20.09</v>
      </c>
      <c r="K64">
        <f>MES_EOD!AE64+MES_EOD!AF64</f>
        <v>7.61</v>
      </c>
      <c r="L64">
        <f>NDMC_EOD!AE64+NDMC_EOD!AF64</f>
        <v>37.69</v>
      </c>
      <c r="M64">
        <f>TPDDL_EOD!AE64+TPDDL_EOD!AF64</f>
        <v>24.1</v>
      </c>
      <c r="N64">
        <f t="shared" si="0"/>
        <v>125</v>
      </c>
      <c r="O64" s="113">
        <f t="shared" si="1"/>
        <v>0</v>
      </c>
      <c r="P64">
        <v>35.51</v>
      </c>
      <c r="Q64">
        <v>20.09</v>
      </c>
      <c r="R64">
        <v>7.61</v>
      </c>
      <c r="S64">
        <v>37.69</v>
      </c>
      <c r="T64">
        <v>24.1</v>
      </c>
      <c r="U64" s="115">
        <f t="shared" si="2"/>
        <v>125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125</v>
      </c>
      <c r="E65">
        <f>PPCL!N65</f>
        <v>0</v>
      </c>
      <c r="F65">
        <f t="shared" si="4"/>
        <v>125</v>
      </c>
      <c r="G65">
        <f t="shared" si="5"/>
        <v>125</v>
      </c>
      <c r="H65" s="113"/>
      <c r="I65">
        <f>BRPL_EOD!AE65+BRPL_EOD!AF65</f>
        <v>35.51</v>
      </c>
      <c r="J65">
        <f>BYPL_EOD!AE65+BYPL_EOD!AF65</f>
        <v>20.09</v>
      </c>
      <c r="K65">
        <f>MES_EOD!AE65+MES_EOD!AF65</f>
        <v>7.61</v>
      </c>
      <c r="L65">
        <f>NDMC_EOD!AE65+NDMC_EOD!AF65</f>
        <v>37.69</v>
      </c>
      <c r="M65">
        <f>TPDDL_EOD!AE65+TPDDL_EOD!AF65</f>
        <v>24.1</v>
      </c>
      <c r="N65">
        <f t="shared" si="0"/>
        <v>125</v>
      </c>
      <c r="O65" s="113">
        <f t="shared" si="1"/>
        <v>0</v>
      </c>
      <c r="P65">
        <v>35.51</v>
      </c>
      <c r="Q65">
        <v>20.09</v>
      </c>
      <c r="R65">
        <v>7.61</v>
      </c>
      <c r="S65">
        <v>37.69</v>
      </c>
      <c r="T65">
        <v>24.1</v>
      </c>
      <c r="U65" s="115">
        <f t="shared" si="2"/>
        <v>125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125</v>
      </c>
      <c r="E66">
        <f>PPCL!N66</f>
        <v>0</v>
      </c>
      <c r="F66">
        <f t="shared" si="4"/>
        <v>125</v>
      </c>
      <c r="G66">
        <f t="shared" si="5"/>
        <v>125</v>
      </c>
      <c r="H66" s="113"/>
      <c r="I66">
        <f>BRPL_EOD!AE66+BRPL_EOD!AF66</f>
        <v>35.51</v>
      </c>
      <c r="J66">
        <f>BYPL_EOD!AE66+BYPL_EOD!AF66</f>
        <v>20.09</v>
      </c>
      <c r="K66">
        <f>MES_EOD!AE66+MES_EOD!AF66</f>
        <v>7.61</v>
      </c>
      <c r="L66">
        <f>NDMC_EOD!AE66+NDMC_EOD!AF66</f>
        <v>37.69</v>
      </c>
      <c r="M66">
        <f>TPDDL_EOD!AE66+TPDDL_EOD!AF66</f>
        <v>24.1</v>
      </c>
      <c r="N66">
        <f t="shared" si="0"/>
        <v>125</v>
      </c>
      <c r="O66" s="113">
        <f t="shared" si="1"/>
        <v>0</v>
      </c>
      <c r="P66">
        <v>35.51</v>
      </c>
      <c r="Q66">
        <v>20.09</v>
      </c>
      <c r="R66">
        <v>7.61</v>
      </c>
      <c r="S66">
        <v>37.69</v>
      </c>
      <c r="T66">
        <v>24.1</v>
      </c>
      <c r="U66" s="115">
        <f t="shared" si="2"/>
        <v>125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125</v>
      </c>
      <c r="E67">
        <f>PPCL!N67</f>
        <v>0</v>
      </c>
      <c r="F67">
        <f t="shared" si="4"/>
        <v>125</v>
      </c>
      <c r="G67">
        <f t="shared" si="5"/>
        <v>125</v>
      </c>
      <c r="H67" s="113"/>
      <c r="I67">
        <f>BRPL_EOD!AE67+BRPL_EOD!AF67</f>
        <v>35.51</v>
      </c>
      <c r="J67">
        <f>BYPL_EOD!AE67+BYPL_EOD!AF67</f>
        <v>20.09</v>
      </c>
      <c r="K67">
        <f>MES_EOD!AE67+MES_EOD!AF67</f>
        <v>7.61</v>
      </c>
      <c r="L67">
        <f>NDMC_EOD!AE67+NDMC_EOD!AF67</f>
        <v>37.69</v>
      </c>
      <c r="M67">
        <f>TPDDL_EOD!AE67+TPDDL_EOD!AF67</f>
        <v>24.1</v>
      </c>
      <c r="N67">
        <f t="shared" ref="N67:N98" si="6">SUM(I67:M67)</f>
        <v>125</v>
      </c>
      <c r="O67" s="113">
        <f t="shared" ref="O67:O98" si="7">G67-N67</f>
        <v>0</v>
      </c>
      <c r="P67">
        <v>35.51</v>
      </c>
      <c r="Q67">
        <v>20.09</v>
      </c>
      <c r="R67">
        <v>7.61</v>
      </c>
      <c r="S67">
        <v>37.69</v>
      </c>
      <c r="T67">
        <v>24.1</v>
      </c>
      <c r="U67" s="115">
        <f t="shared" ref="U67:U98" si="8">SUM(P67:T67)</f>
        <v>125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125</v>
      </c>
      <c r="E68">
        <f>PPCL!N68</f>
        <v>0</v>
      </c>
      <c r="F68">
        <f t="shared" ref="F68:F98" si="10">B68+C68</f>
        <v>125</v>
      </c>
      <c r="G68">
        <f t="shared" ref="G68:G98" si="11">D68+E68</f>
        <v>125</v>
      </c>
      <c r="H68" s="113"/>
      <c r="I68">
        <f>BRPL_EOD!AE68+BRPL_EOD!AF68</f>
        <v>35.51</v>
      </c>
      <c r="J68">
        <f>BYPL_EOD!AE68+BYPL_EOD!AF68</f>
        <v>20.09</v>
      </c>
      <c r="K68">
        <f>MES_EOD!AE68+MES_EOD!AF68</f>
        <v>7.61</v>
      </c>
      <c r="L68">
        <f>NDMC_EOD!AE68+NDMC_EOD!AF68</f>
        <v>37.69</v>
      </c>
      <c r="M68">
        <f>TPDDL_EOD!AE68+TPDDL_EOD!AF68</f>
        <v>24.1</v>
      </c>
      <c r="N68">
        <f t="shared" si="6"/>
        <v>125</v>
      </c>
      <c r="O68" s="113">
        <f t="shared" si="7"/>
        <v>0</v>
      </c>
      <c r="P68">
        <v>35.51</v>
      </c>
      <c r="Q68">
        <v>20.09</v>
      </c>
      <c r="R68">
        <v>7.61</v>
      </c>
      <c r="S68">
        <v>37.69</v>
      </c>
      <c r="T68">
        <v>24.1</v>
      </c>
      <c r="U68" s="115">
        <f t="shared" si="8"/>
        <v>125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125</v>
      </c>
      <c r="E69">
        <f>PPCL!N69</f>
        <v>0</v>
      </c>
      <c r="F69">
        <f t="shared" si="10"/>
        <v>125</v>
      </c>
      <c r="G69">
        <f t="shared" si="11"/>
        <v>125</v>
      </c>
      <c r="H69" s="113"/>
      <c r="I69">
        <f>BRPL_EOD!AE69+BRPL_EOD!AF69</f>
        <v>35.51</v>
      </c>
      <c r="J69">
        <f>BYPL_EOD!AE69+BYPL_EOD!AF69</f>
        <v>20.09</v>
      </c>
      <c r="K69">
        <f>MES_EOD!AE69+MES_EOD!AF69</f>
        <v>7.61</v>
      </c>
      <c r="L69">
        <f>NDMC_EOD!AE69+NDMC_EOD!AF69</f>
        <v>37.69</v>
      </c>
      <c r="M69">
        <f>TPDDL_EOD!AE69+TPDDL_EOD!AF69</f>
        <v>24.1</v>
      </c>
      <c r="N69">
        <f t="shared" si="6"/>
        <v>125</v>
      </c>
      <c r="O69" s="113">
        <f t="shared" si="7"/>
        <v>0</v>
      </c>
      <c r="P69">
        <v>35.51</v>
      </c>
      <c r="Q69">
        <v>20.09</v>
      </c>
      <c r="R69">
        <v>7.61</v>
      </c>
      <c r="S69">
        <v>37.69</v>
      </c>
      <c r="T69">
        <v>24.1</v>
      </c>
      <c r="U69" s="115">
        <f t="shared" si="8"/>
        <v>125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125</v>
      </c>
      <c r="E70">
        <f>PPCL!N70</f>
        <v>0</v>
      </c>
      <c r="F70">
        <f t="shared" si="10"/>
        <v>125</v>
      </c>
      <c r="G70">
        <f t="shared" si="11"/>
        <v>125</v>
      </c>
      <c r="H70" s="113"/>
      <c r="I70">
        <f>BRPL_EOD!AE70+BRPL_EOD!AF70</f>
        <v>35.51</v>
      </c>
      <c r="J70">
        <f>BYPL_EOD!AE70+BYPL_EOD!AF70</f>
        <v>20.09</v>
      </c>
      <c r="K70">
        <f>MES_EOD!AE70+MES_EOD!AF70</f>
        <v>7.61</v>
      </c>
      <c r="L70">
        <f>NDMC_EOD!AE70+NDMC_EOD!AF70</f>
        <v>37.69</v>
      </c>
      <c r="M70">
        <f>TPDDL_EOD!AE70+TPDDL_EOD!AF70</f>
        <v>24.1</v>
      </c>
      <c r="N70">
        <f t="shared" si="6"/>
        <v>125</v>
      </c>
      <c r="O70" s="113">
        <f t="shared" si="7"/>
        <v>0</v>
      </c>
      <c r="P70">
        <v>35.51</v>
      </c>
      <c r="Q70">
        <v>20.09</v>
      </c>
      <c r="R70">
        <v>7.61</v>
      </c>
      <c r="S70">
        <v>37.69</v>
      </c>
      <c r="T70">
        <v>24.1</v>
      </c>
      <c r="U70" s="115">
        <f t="shared" si="8"/>
        <v>125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125</v>
      </c>
      <c r="E71">
        <f>PPCL!N71</f>
        <v>0</v>
      </c>
      <c r="F71">
        <f t="shared" si="10"/>
        <v>125</v>
      </c>
      <c r="G71">
        <f t="shared" si="11"/>
        <v>125</v>
      </c>
      <c r="H71" s="113"/>
      <c r="I71">
        <f>BRPL_EOD!AE71+BRPL_EOD!AF71</f>
        <v>35.51</v>
      </c>
      <c r="J71">
        <f>BYPL_EOD!AE71+BYPL_EOD!AF71</f>
        <v>20.09</v>
      </c>
      <c r="K71">
        <f>MES_EOD!AE71+MES_EOD!AF71</f>
        <v>7.61</v>
      </c>
      <c r="L71">
        <f>NDMC_EOD!AE71+NDMC_EOD!AF71</f>
        <v>37.69</v>
      </c>
      <c r="M71">
        <f>TPDDL_EOD!AE71+TPDDL_EOD!AF71</f>
        <v>24.1</v>
      </c>
      <c r="N71">
        <f t="shared" si="6"/>
        <v>125</v>
      </c>
      <c r="O71" s="113">
        <f t="shared" si="7"/>
        <v>0</v>
      </c>
      <c r="P71">
        <v>35.51</v>
      </c>
      <c r="Q71">
        <v>20.09</v>
      </c>
      <c r="R71">
        <v>7.61</v>
      </c>
      <c r="S71">
        <v>37.69</v>
      </c>
      <c r="T71">
        <v>24.1</v>
      </c>
      <c r="U71" s="115">
        <f t="shared" si="8"/>
        <v>125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125</v>
      </c>
      <c r="E72">
        <f>PPCL!N72</f>
        <v>0</v>
      </c>
      <c r="F72">
        <f t="shared" si="10"/>
        <v>125</v>
      </c>
      <c r="G72">
        <f t="shared" si="11"/>
        <v>125</v>
      </c>
      <c r="H72" s="113"/>
      <c r="I72">
        <f>BRPL_EOD!AE72+BRPL_EOD!AF72</f>
        <v>35.51</v>
      </c>
      <c r="J72">
        <f>BYPL_EOD!AE72+BYPL_EOD!AF72</f>
        <v>20.09</v>
      </c>
      <c r="K72">
        <f>MES_EOD!AE72+MES_EOD!AF72</f>
        <v>7.61</v>
      </c>
      <c r="L72">
        <f>NDMC_EOD!AE72+NDMC_EOD!AF72</f>
        <v>37.69</v>
      </c>
      <c r="M72">
        <f>TPDDL_EOD!AE72+TPDDL_EOD!AF72</f>
        <v>24.1</v>
      </c>
      <c r="N72">
        <f t="shared" si="6"/>
        <v>125</v>
      </c>
      <c r="O72" s="113">
        <f t="shared" si="7"/>
        <v>0</v>
      </c>
      <c r="P72">
        <v>35.51</v>
      </c>
      <c r="Q72">
        <v>20.09</v>
      </c>
      <c r="R72">
        <v>7.61</v>
      </c>
      <c r="S72">
        <v>37.69</v>
      </c>
      <c r="T72">
        <v>24.1</v>
      </c>
      <c r="U72" s="115">
        <f t="shared" si="8"/>
        <v>125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125</v>
      </c>
      <c r="E73">
        <f>PPCL!N73</f>
        <v>0</v>
      </c>
      <c r="F73">
        <f t="shared" si="10"/>
        <v>125</v>
      </c>
      <c r="G73">
        <f t="shared" si="11"/>
        <v>125</v>
      </c>
      <c r="H73" s="113"/>
      <c r="I73">
        <f>BRPL_EOD!AE73+BRPL_EOD!AF73</f>
        <v>35.51</v>
      </c>
      <c r="J73">
        <f>BYPL_EOD!AE73+BYPL_EOD!AF73</f>
        <v>20.09</v>
      </c>
      <c r="K73">
        <f>MES_EOD!AE73+MES_EOD!AF73</f>
        <v>7.61</v>
      </c>
      <c r="L73">
        <f>NDMC_EOD!AE73+NDMC_EOD!AF73</f>
        <v>37.69</v>
      </c>
      <c r="M73">
        <f>TPDDL_EOD!AE73+TPDDL_EOD!AF73</f>
        <v>24.1</v>
      </c>
      <c r="N73">
        <f t="shared" si="6"/>
        <v>125</v>
      </c>
      <c r="O73" s="113">
        <f t="shared" si="7"/>
        <v>0</v>
      </c>
      <c r="P73">
        <v>35.51</v>
      </c>
      <c r="Q73">
        <v>20.09</v>
      </c>
      <c r="R73">
        <v>7.61</v>
      </c>
      <c r="S73">
        <v>37.69</v>
      </c>
      <c r="T73">
        <v>24.1</v>
      </c>
      <c r="U73" s="115">
        <f t="shared" si="8"/>
        <v>125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125</v>
      </c>
      <c r="E74">
        <f>PPCL!N74</f>
        <v>0</v>
      </c>
      <c r="F74">
        <f t="shared" si="10"/>
        <v>125</v>
      </c>
      <c r="G74">
        <f t="shared" si="11"/>
        <v>125</v>
      </c>
      <c r="H74" s="113"/>
      <c r="I74">
        <f>BRPL_EOD!AE74+BRPL_EOD!AF74</f>
        <v>35.51</v>
      </c>
      <c r="J74">
        <f>BYPL_EOD!AE74+BYPL_EOD!AF74</f>
        <v>20.09</v>
      </c>
      <c r="K74">
        <f>MES_EOD!AE74+MES_EOD!AF74</f>
        <v>7.61</v>
      </c>
      <c r="L74">
        <f>NDMC_EOD!AE74+NDMC_EOD!AF74</f>
        <v>37.69</v>
      </c>
      <c r="M74">
        <f>TPDDL_EOD!AE74+TPDDL_EOD!AF74</f>
        <v>24.1</v>
      </c>
      <c r="N74">
        <f t="shared" si="6"/>
        <v>125</v>
      </c>
      <c r="O74" s="113">
        <f t="shared" si="7"/>
        <v>0</v>
      </c>
      <c r="P74">
        <v>35.51</v>
      </c>
      <c r="Q74">
        <v>20.09</v>
      </c>
      <c r="R74">
        <v>7.61</v>
      </c>
      <c r="S74">
        <v>37.69</v>
      </c>
      <c r="T74">
        <v>24.1</v>
      </c>
      <c r="U74" s="115">
        <f t="shared" si="8"/>
        <v>125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125</v>
      </c>
      <c r="E75">
        <f>PPCL!N75</f>
        <v>0</v>
      </c>
      <c r="F75">
        <f t="shared" si="10"/>
        <v>125</v>
      </c>
      <c r="G75">
        <f t="shared" si="11"/>
        <v>125</v>
      </c>
      <c r="H75" s="113"/>
      <c r="I75">
        <f>BRPL_EOD!AE75+BRPL_EOD!AF75</f>
        <v>35.51</v>
      </c>
      <c r="J75">
        <f>BYPL_EOD!AE75+BYPL_EOD!AF75</f>
        <v>20.09</v>
      </c>
      <c r="K75">
        <f>MES_EOD!AE75+MES_EOD!AF75</f>
        <v>7.61</v>
      </c>
      <c r="L75">
        <f>NDMC_EOD!AE75+NDMC_EOD!AF75</f>
        <v>37.69</v>
      </c>
      <c r="M75">
        <f>TPDDL_EOD!AE75+TPDDL_EOD!AF75</f>
        <v>24.1</v>
      </c>
      <c r="N75">
        <f t="shared" si="6"/>
        <v>125</v>
      </c>
      <c r="O75" s="113">
        <f t="shared" si="7"/>
        <v>0</v>
      </c>
      <c r="P75">
        <v>35.51</v>
      </c>
      <c r="Q75">
        <v>20.09</v>
      </c>
      <c r="R75">
        <v>7.61</v>
      </c>
      <c r="S75">
        <v>37.69</v>
      </c>
      <c r="T75">
        <v>24.1</v>
      </c>
      <c r="U75" s="115">
        <f t="shared" si="8"/>
        <v>125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125</v>
      </c>
      <c r="E76">
        <f>PPCL!N76</f>
        <v>0</v>
      </c>
      <c r="F76">
        <f t="shared" si="10"/>
        <v>125</v>
      </c>
      <c r="G76">
        <f t="shared" si="11"/>
        <v>125</v>
      </c>
      <c r="H76" s="113"/>
      <c r="I76">
        <f>BRPL_EOD!AE76+BRPL_EOD!AF76</f>
        <v>35.51</v>
      </c>
      <c r="J76">
        <f>BYPL_EOD!AE76+BYPL_EOD!AF76</f>
        <v>20.09</v>
      </c>
      <c r="K76">
        <f>MES_EOD!AE76+MES_EOD!AF76</f>
        <v>7.61</v>
      </c>
      <c r="L76">
        <f>NDMC_EOD!AE76+NDMC_EOD!AF76</f>
        <v>37.69</v>
      </c>
      <c r="M76">
        <f>TPDDL_EOD!AE76+TPDDL_EOD!AF76</f>
        <v>24.1</v>
      </c>
      <c r="N76">
        <f t="shared" si="6"/>
        <v>125</v>
      </c>
      <c r="O76" s="113">
        <f t="shared" si="7"/>
        <v>0</v>
      </c>
      <c r="P76">
        <v>35.51</v>
      </c>
      <c r="Q76">
        <v>20.09</v>
      </c>
      <c r="R76">
        <v>7.61</v>
      </c>
      <c r="S76">
        <v>37.69</v>
      </c>
      <c r="T76">
        <v>24.1</v>
      </c>
      <c r="U76" s="115">
        <f t="shared" si="8"/>
        <v>125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125</v>
      </c>
      <c r="E77">
        <f>PPCL!N77</f>
        <v>0</v>
      </c>
      <c r="F77">
        <f t="shared" si="10"/>
        <v>125</v>
      </c>
      <c r="G77">
        <f t="shared" si="11"/>
        <v>125</v>
      </c>
      <c r="H77" s="113"/>
      <c r="I77">
        <f>BRPL_EOD!AE77+BRPL_EOD!AF77</f>
        <v>35.51</v>
      </c>
      <c r="J77">
        <f>BYPL_EOD!AE77+BYPL_EOD!AF77</f>
        <v>20.09</v>
      </c>
      <c r="K77">
        <f>MES_EOD!AE77+MES_EOD!AF77</f>
        <v>7.61</v>
      </c>
      <c r="L77">
        <f>NDMC_EOD!AE77+NDMC_EOD!AF77</f>
        <v>37.69</v>
      </c>
      <c r="M77">
        <f>TPDDL_EOD!AE77+TPDDL_EOD!AF77</f>
        <v>24.1</v>
      </c>
      <c r="N77">
        <f t="shared" si="6"/>
        <v>125</v>
      </c>
      <c r="O77" s="113">
        <f t="shared" si="7"/>
        <v>0</v>
      </c>
      <c r="P77">
        <v>35.51</v>
      </c>
      <c r="Q77">
        <v>20.09</v>
      </c>
      <c r="R77">
        <v>7.61</v>
      </c>
      <c r="S77">
        <v>37.69</v>
      </c>
      <c r="T77">
        <v>24.1</v>
      </c>
      <c r="U77" s="115">
        <f t="shared" si="8"/>
        <v>125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125</v>
      </c>
      <c r="E78">
        <f>PPCL!N78</f>
        <v>0</v>
      </c>
      <c r="F78">
        <f t="shared" si="10"/>
        <v>125</v>
      </c>
      <c r="G78">
        <f t="shared" si="11"/>
        <v>125</v>
      </c>
      <c r="H78" s="113"/>
      <c r="I78">
        <f>BRPL_EOD!AE78+BRPL_EOD!AF78</f>
        <v>35.51</v>
      </c>
      <c r="J78">
        <f>BYPL_EOD!AE78+BYPL_EOD!AF78</f>
        <v>20.09</v>
      </c>
      <c r="K78">
        <f>MES_EOD!AE78+MES_EOD!AF78</f>
        <v>7.61</v>
      </c>
      <c r="L78">
        <f>NDMC_EOD!AE78+NDMC_EOD!AF78</f>
        <v>37.69</v>
      </c>
      <c r="M78">
        <f>TPDDL_EOD!AE78+TPDDL_EOD!AF78</f>
        <v>24.1</v>
      </c>
      <c r="N78">
        <f t="shared" si="6"/>
        <v>125</v>
      </c>
      <c r="O78" s="113">
        <f t="shared" si="7"/>
        <v>0</v>
      </c>
      <c r="P78">
        <v>35.51</v>
      </c>
      <c r="Q78">
        <v>20.09</v>
      </c>
      <c r="R78">
        <v>7.61</v>
      </c>
      <c r="S78">
        <v>37.69</v>
      </c>
      <c r="T78">
        <v>24.1</v>
      </c>
      <c r="U78" s="115">
        <f t="shared" si="8"/>
        <v>125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125</v>
      </c>
      <c r="E79">
        <f>PPCL!N79</f>
        <v>0</v>
      </c>
      <c r="F79">
        <f t="shared" si="10"/>
        <v>125</v>
      </c>
      <c r="G79">
        <f t="shared" si="11"/>
        <v>125</v>
      </c>
      <c r="H79" s="113"/>
      <c r="I79">
        <f>BRPL_EOD!AE79+BRPL_EOD!AF79</f>
        <v>35.51</v>
      </c>
      <c r="J79">
        <f>BYPL_EOD!AE79+BYPL_EOD!AF79</f>
        <v>20.09</v>
      </c>
      <c r="K79">
        <f>MES_EOD!AE79+MES_EOD!AF79</f>
        <v>7.61</v>
      </c>
      <c r="L79">
        <f>NDMC_EOD!AE79+NDMC_EOD!AF79</f>
        <v>37.69</v>
      </c>
      <c r="M79">
        <f>TPDDL_EOD!AE79+TPDDL_EOD!AF79</f>
        <v>24.1</v>
      </c>
      <c r="N79">
        <f t="shared" si="6"/>
        <v>125</v>
      </c>
      <c r="O79" s="113">
        <f t="shared" si="7"/>
        <v>0</v>
      </c>
      <c r="P79">
        <v>35.51</v>
      </c>
      <c r="Q79">
        <v>20.09</v>
      </c>
      <c r="R79">
        <v>7.61</v>
      </c>
      <c r="S79">
        <v>37.69</v>
      </c>
      <c r="T79">
        <v>24.1</v>
      </c>
      <c r="U79" s="115">
        <f t="shared" si="8"/>
        <v>125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125</v>
      </c>
      <c r="E80">
        <f>PPCL!N80</f>
        <v>0</v>
      </c>
      <c r="F80">
        <f t="shared" si="10"/>
        <v>125</v>
      </c>
      <c r="G80">
        <f t="shared" si="11"/>
        <v>125</v>
      </c>
      <c r="H80" s="113"/>
      <c r="I80">
        <f>BRPL_EOD!AE80+BRPL_EOD!AF80</f>
        <v>35.51</v>
      </c>
      <c r="J80">
        <f>BYPL_EOD!AE80+BYPL_EOD!AF80</f>
        <v>20.09</v>
      </c>
      <c r="K80">
        <f>MES_EOD!AE80+MES_EOD!AF80</f>
        <v>7.61</v>
      </c>
      <c r="L80">
        <f>NDMC_EOD!AE80+NDMC_EOD!AF80</f>
        <v>37.69</v>
      </c>
      <c r="M80">
        <f>TPDDL_EOD!AE80+TPDDL_EOD!AF80</f>
        <v>24.1</v>
      </c>
      <c r="N80">
        <f t="shared" si="6"/>
        <v>125</v>
      </c>
      <c r="O80" s="113">
        <f t="shared" si="7"/>
        <v>0</v>
      </c>
      <c r="P80">
        <v>35.51</v>
      </c>
      <c r="Q80">
        <v>20.09</v>
      </c>
      <c r="R80">
        <v>7.61</v>
      </c>
      <c r="S80">
        <v>37.69</v>
      </c>
      <c r="T80">
        <v>24.1</v>
      </c>
      <c r="U80" s="115">
        <f t="shared" si="8"/>
        <v>125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125</v>
      </c>
      <c r="E81">
        <f>PPCL!N81</f>
        <v>0</v>
      </c>
      <c r="F81">
        <f t="shared" si="10"/>
        <v>125</v>
      </c>
      <c r="G81">
        <f t="shared" si="11"/>
        <v>125</v>
      </c>
      <c r="H81" s="113"/>
      <c r="I81">
        <f>BRPL_EOD!AE81+BRPL_EOD!AF81</f>
        <v>35.51</v>
      </c>
      <c r="J81">
        <f>BYPL_EOD!AE81+BYPL_EOD!AF81</f>
        <v>20.09</v>
      </c>
      <c r="K81">
        <f>MES_EOD!AE81+MES_EOD!AF81</f>
        <v>7.61</v>
      </c>
      <c r="L81">
        <f>NDMC_EOD!AE81+NDMC_EOD!AF81</f>
        <v>37.69</v>
      </c>
      <c r="M81">
        <f>TPDDL_EOD!AE81+TPDDL_EOD!AF81</f>
        <v>24.1</v>
      </c>
      <c r="N81">
        <f t="shared" si="6"/>
        <v>125</v>
      </c>
      <c r="O81" s="113">
        <f t="shared" si="7"/>
        <v>0</v>
      </c>
      <c r="P81">
        <v>35.51</v>
      </c>
      <c r="Q81">
        <v>20.09</v>
      </c>
      <c r="R81">
        <v>7.61</v>
      </c>
      <c r="S81">
        <v>37.69</v>
      </c>
      <c r="T81">
        <v>24.1</v>
      </c>
      <c r="U81" s="115">
        <f t="shared" si="8"/>
        <v>125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125</v>
      </c>
      <c r="E82">
        <f>PPCL!N82</f>
        <v>0</v>
      </c>
      <c r="F82">
        <f t="shared" si="10"/>
        <v>125</v>
      </c>
      <c r="G82">
        <f t="shared" si="11"/>
        <v>125</v>
      </c>
      <c r="H82" s="113"/>
      <c r="I82">
        <f>BRPL_EOD!AE82+BRPL_EOD!AF82</f>
        <v>35.51</v>
      </c>
      <c r="J82">
        <f>BYPL_EOD!AE82+BYPL_EOD!AF82</f>
        <v>20.09</v>
      </c>
      <c r="K82">
        <f>MES_EOD!AE82+MES_EOD!AF82</f>
        <v>7.61</v>
      </c>
      <c r="L82">
        <f>NDMC_EOD!AE82+NDMC_EOD!AF82</f>
        <v>37.69</v>
      </c>
      <c r="M82">
        <f>TPDDL_EOD!AE82+TPDDL_EOD!AF82</f>
        <v>24.1</v>
      </c>
      <c r="N82">
        <f t="shared" si="6"/>
        <v>125</v>
      </c>
      <c r="O82" s="113">
        <f t="shared" si="7"/>
        <v>0</v>
      </c>
      <c r="P82">
        <v>35.51</v>
      </c>
      <c r="Q82">
        <v>20.09</v>
      </c>
      <c r="R82">
        <v>7.61</v>
      </c>
      <c r="S82">
        <v>37.69</v>
      </c>
      <c r="T82">
        <v>24.1</v>
      </c>
      <c r="U82" s="115">
        <f t="shared" si="8"/>
        <v>125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125</v>
      </c>
      <c r="E83">
        <f>PPCL!N83</f>
        <v>0</v>
      </c>
      <c r="F83">
        <f t="shared" si="10"/>
        <v>125</v>
      </c>
      <c r="G83">
        <f t="shared" si="11"/>
        <v>125</v>
      </c>
      <c r="H83" s="113"/>
      <c r="I83">
        <f>BRPL_EOD!AE83+BRPL_EOD!AF83</f>
        <v>35.51</v>
      </c>
      <c r="J83">
        <f>BYPL_EOD!AE83+BYPL_EOD!AF83</f>
        <v>20.09</v>
      </c>
      <c r="K83">
        <f>MES_EOD!AE83+MES_EOD!AF83</f>
        <v>7.61</v>
      </c>
      <c r="L83">
        <f>NDMC_EOD!AE83+NDMC_EOD!AF83</f>
        <v>37.69</v>
      </c>
      <c r="M83">
        <f>TPDDL_EOD!AE83+TPDDL_EOD!AF83</f>
        <v>24.1</v>
      </c>
      <c r="N83">
        <f t="shared" si="6"/>
        <v>125</v>
      </c>
      <c r="O83" s="113">
        <f t="shared" si="7"/>
        <v>0</v>
      </c>
      <c r="P83">
        <v>35.51</v>
      </c>
      <c r="Q83">
        <v>20.09</v>
      </c>
      <c r="R83">
        <v>7.61</v>
      </c>
      <c r="S83">
        <v>37.69</v>
      </c>
      <c r="T83">
        <v>24.1</v>
      </c>
      <c r="U83" s="115">
        <f t="shared" si="8"/>
        <v>125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125</v>
      </c>
      <c r="E84">
        <f>PPCL!N84</f>
        <v>0</v>
      </c>
      <c r="F84">
        <f t="shared" si="10"/>
        <v>125</v>
      </c>
      <c r="G84">
        <f t="shared" si="11"/>
        <v>125</v>
      </c>
      <c r="H84" s="113"/>
      <c r="I84">
        <f>BRPL_EOD!AE84+BRPL_EOD!AF84</f>
        <v>35.51</v>
      </c>
      <c r="J84">
        <f>BYPL_EOD!AE84+BYPL_EOD!AF84</f>
        <v>20.09</v>
      </c>
      <c r="K84">
        <f>MES_EOD!AE84+MES_EOD!AF84</f>
        <v>7.61</v>
      </c>
      <c r="L84">
        <f>NDMC_EOD!AE84+NDMC_EOD!AF84</f>
        <v>37.69</v>
      </c>
      <c r="M84">
        <f>TPDDL_EOD!AE84+TPDDL_EOD!AF84</f>
        <v>24.1</v>
      </c>
      <c r="N84">
        <f t="shared" si="6"/>
        <v>125</v>
      </c>
      <c r="O84" s="113">
        <f t="shared" si="7"/>
        <v>0</v>
      </c>
      <c r="P84">
        <v>35.51</v>
      </c>
      <c r="Q84">
        <v>20.09</v>
      </c>
      <c r="R84">
        <v>7.61</v>
      </c>
      <c r="S84">
        <v>37.69</v>
      </c>
      <c r="T84">
        <v>24.1</v>
      </c>
      <c r="U84" s="115">
        <f t="shared" si="8"/>
        <v>125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125</v>
      </c>
      <c r="E85">
        <f>PPCL!N85</f>
        <v>0</v>
      </c>
      <c r="F85">
        <f t="shared" si="10"/>
        <v>125</v>
      </c>
      <c r="G85">
        <f t="shared" si="11"/>
        <v>125</v>
      </c>
      <c r="H85" s="113"/>
      <c r="I85">
        <f>BRPL_EOD!AE85+BRPL_EOD!AF85</f>
        <v>35.51</v>
      </c>
      <c r="J85">
        <f>BYPL_EOD!AE85+BYPL_EOD!AF85</f>
        <v>20.09</v>
      </c>
      <c r="K85">
        <f>MES_EOD!AE85+MES_EOD!AF85</f>
        <v>7.61</v>
      </c>
      <c r="L85">
        <f>NDMC_EOD!AE85+NDMC_EOD!AF85</f>
        <v>37.69</v>
      </c>
      <c r="M85">
        <f>TPDDL_EOD!AE85+TPDDL_EOD!AF85</f>
        <v>24.1</v>
      </c>
      <c r="N85">
        <f t="shared" si="6"/>
        <v>125</v>
      </c>
      <c r="O85" s="113">
        <f t="shared" si="7"/>
        <v>0</v>
      </c>
      <c r="P85">
        <v>35.51</v>
      </c>
      <c r="Q85">
        <v>20.09</v>
      </c>
      <c r="R85">
        <v>7.61</v>
      </c>
      <c r="S85">
        <v>37.69</v>
      </c>
      <c r="T85">
        <v>24.1</v>
      </c>
      <c r="U85" s="115">
        <f t="shared" si="8"/>
        <v>125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125</v>
      </c>
      <c r="E86">
        <f>PPCL!N86</f>
        <v>0</v>
      </c>
      <c r="F86">
        <f t="shared" si="10"/>
        <v>125</v>
      </c>
      <c r="G86">
        <f t="shared" si="11"/>
        <v>125</v>
      </c>
      <c r="H86" s="113"/>
      <c r="I86">
        <f>BRPL_EOD!AE86+BRPL_EOD!AF86</f>
        <v>35.51</v>
      </c>
      <c r="J86">
        <f>BYPL_EOD!AE86+BYPL_EOD!AF86</f>
        <v>20.09</v>
      </c>
      <c r="K86">
        <f>MES_EOD!AE86+MES_EOD!AF86</f>
        <v>7.61</v>
      </c>
      <c r="L86">
        <f>NDMC_EOD!AE86+NDMC_EOD!AF86</f>
        <v>37.69</v>
      </c>
      <c r="M86">
        <f>TPDDL_EOD!AE86+TPDDL_EOD!AF86</f>
        <v>24.1</v>
      </c>
      <c r="N86">
        <f t="shared" si="6"/>
        <v>125</v>
      </c>
      <c r="O86" s="113">
        <f t="shared" si="7"/>
        <v>0</v>
      </c>
      <c r="P86">
        <v>35.51</v>
      </c>
      <c r="Q86">
        <v>20.09</v>
      </c>
      <c r="R86">
        <v>7.61</v>
      </c>
      <c r="S86">
        <v>37.69</v>
      </c>
      <c r="T86">
        <v>24.1</v>
      </c>
      <c r="U86" s="115">
        <f t="shared" si="8"/>
        <v>125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125</v>
      </c>
      <c r="E87">
        <f>PPCL!N87</f>
        <v>0</v>
      </c>
      <c r="F87">
        <f t="shared" si="10"/>
        <v>125</v>
      </c>
      <c r="G87">
        <f t="shared" si="11"/>
        <v>125</v>
      </c>
      <c r="H87" s="113"/>
      <c r="I87">
        <f>BRPL_EOD!AE87+BRPL_EOD!AF87</f>
        <v>35.51</v>
      </c>
      <c r="J87">
        <f>BYPL_EOD!AE87+BYPL_EOD!AF87</f>
        <v>20.09</v>
      </c>
      <c r="K87">
        <f>MES_EOD!AE87+MES_EOD!AF87</f>
        <v>7.61</v>
      </c>
      <c r="L87">
        <f>NDMC_EOD!AE87+NDMC_EOD!AF87</f>
        <v>37.69</v>
      </c>
      <c r="M87">
        <f>TPDDL_EOD!AE87+TPDDL_EOD!AF87</f>
        <v>24.1</v>
      </c>
      <c r="N87">
        <f t="shared" si="6"/>
        <v>125</v>
      </c>
      <c r="O87" s="113">
        <f t="shared" si="7"/>
        <v>0</v>
      </c>
      <c r="P87">
        <v>35.51</v>
      </c>
      <c r="Q87">
        <v>20.09</v>
      </c>
      <c r="R87">
        <v>7.61</v>
      </c>
      <c r="S87">
        <v>37.69</v>
      </c>
      <c r="T87">
        <v>24.1</v>
      </c>
      <c r="U87" s="115">
        <f t="shared" si="8"/>
        <v>125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125</v>
      </c>
      <c r="E88">
        <f>PPCL!N88</f>
        <v>0</v>
      </c>
      <c r="F88">
        <f t="shared" si="10"/>
        <v>125</v>
      </c>
      <c r="G88">
        <f t="shared" si="11"/>
        <v>125</v>
      </c>
      <c r="H88" s="113"/>
      <c r="I88">
        <f>BRPL_EOD!AE88+BRPL_EOD!AF88</f>
        <v>35.51</v>
      </c>
      <c r="J88">
        <f>BYPL_EOD!AE88+BYPL_EOD!AF88</f>
        <v>20.09</v>
      </c>
      <c r="K88">
        <f>MES_EOD!AE88+MES_EOD!AF88</f>
        <v>7.61</v>
      </c>
      <c r="L88">
        <f>NDMC_EOD!AE88+NDMC_EOD!AF88</f>
        <v>37.69</v>
      </c>
      <c r="M88">
        <f>TPDDL_EOD!AE88+TPDDL_EOD!AF88</f>
        <v>24.1</v>
      </c>
      <c r="N88">
        <f t="shared" si="6"/>
        <v>125</v>
      </c>
      <c r="O88" s="113">
        <f t="shared" si="7"/>
        <v>0</v>
      </c>
      <c r="P88">
        <v>35.51</v>
      </c>
      <c r="Q88">
        <v>20.09</v>
      </c>
      <c r="R88">
        <v>7.61</v>
      </c>
      <c r="S88">
        <v>37.69</v>
      </c>
      <c r="T88">
        <v>24.1</v>
      </c>
      <c r="U88" s="115">
        <f t="shared" si="8"/>
        <v>125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125</v>
      </c>
      <c r="E89">
        <f>PPCL!N89</f>
        <v>0</v>
      </c>
      <c r="F89">
        <f t="shared" si="10"/>
        <v>125</v>
      </c>
      <c r="G89">
        <f t="shared" si="11"/>
        <v>125</v>
      </c>
      <c r="H89" s="113"/>
      <c r="I89">
        <f>BRPL_EOD!AE89+BRPL_EOD!AF89</f>
        <v>35.51</v>
      </c>
      <c r="J89">
        <f>BYPL_EOD!AE89+BYPL_EOD!AF89</f>
        <v>20.09</v>
      </c>
      <c r="K89">
        <f>MES_EOD!AE89+MES_EOD!AF89</f>
        <v>7.61</v>
      </c>
      <c r="L89">
        <f>NDMC_EOD!AE89+NDMC_EOD!AF89</f>
        <v>37.69</v>
      </c>
      <c r="M89">
        <f>TPDDL_EOD!AE89+TPDDL_EOD!AF89</f>
        <v>24.1</v>
      </c>
      <c r="N89">
        <f t="shared" si="6"/>
        <v>125</v>
      </c>
      <c r="O89" s="113">
        <f t="shared" si="7"/>
        <v>0</v>
      </c>
      <c r="P89">
        <v>35.51</v>
      </c>
      <c r="Q89">
        <v>20.09</v>
      </c>
      <c r="R89">
        <v>7.61</v>
      </c>
      <c r="S89">
        <v>37.69</v>
      </c>
      <c r="T89">
        <v>24.1</v>
      </c>
      <c r="U89" s="115">
        <f t="shared" si="8"/>
        <v>125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125</v>
      </c>
      <c r="E90">
        <f>PPCL!N90</f>
        <v>0</v>
      </c>
      <c r="F90">
        <f t="shared" si="10"/>
        <v>125</v>
      </c>
      <c r="G90">
        <f t="shared" si="11"/>
        <v>125</v>
      </c>
      <c r="H90" s="113"/>
      <c r="I90">
        <f>BRPL_EOD!AE90+BRPL_EOD!AF90</f>
        <v>35.51</v>
      </c>
      <c r="J90">
        <f>BYPL_EOD!AE90+BYPL_EOD!AF90</f>
        <v>20.09</v>
      </c>
      <c r="K90">
        <f>MES_EOD!AE90+MES_EOD!AF90</f>
        <v>7.61</v>
      </c>
      <c r="L90">
        <f>NDMC_EOD!AE90+NDMC_EOD!AF90</f>
        <v>37.69</v>
      </c>
      <c r="M90">
        <f>TPDDL_EOD!AE90+TPDDL_EOD!AF90</f>
        <v>24.1</v>
      </c>
      <c r="N90">
        <f t="shared" si="6"/>
        <v>125</v>
      </c>
      <c r="O90" s="113">
        <f t="shared" si="7"/>
        <v>0</v>
      </c>
      <c r="P90">
        <v>35.51</v>
      </c>
      <c r="Q90">
        <v>20.09</v>
      </c>
      <c r="R90">
        <v>7.61</v>
      </c>
      <c r="S90">
        <v>37.69</v>
      </c>
      <c r="T90">
        <v>24.1</v>
      </c>
      <c r="U90" s="115">
        <f t="shared" si="8"/>
        <v>125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125</v>
      </c>
      <c r="E91">
        <f>PPCL!N91</f>
        <v>0</v>
      </c>
      <c r="F91">
        <f t="shared" si="10"/>
        <v>125</v>
      </c>
      <c r="G91">
        <f t="shared" si="11"/>
        <v>125</v>
      </c>
      <c r="H91" s="113"/>
      <c r="I91">
        <f>BRPL_EOD!AE91+BRPL_EOD!AF91</f>
        <v>35.51</v>
      </c>
      <c r="J91">
        <f>BYPL_EOD!AE91+BYPL_EOD!AF91</f>
        <v>20.09</v>
      </c>
      <c r="K91">
        <f>MES_EOD!AE91+MES_EOD!AF91</f>
        <v>7.61</v>
      </c>
      <c r="L91">
        <f>NDMC_EOD!AE91+NDMC_EOD!AF91</f>
        <v>37.69</v>
      </c>
      <c r="M91">
        <f>TPDDL_EOD!AE91+TPDDL_EOD!AF91</f>
        <v>24.1</v>
      </c>
      <c r="N91">
        <f t="shared" si="6"/>
        <v>125</v>
      </c>
      <c r="O91" s="113">
        <f t="shared" si="7"/>
        <v>0</v>
      </c>
      <c r="P91">
        <v>35.51</v>
      </c>
      <c r="Q91">
        <v>20.09</v>
      </c>
      <c r="R91">
        <v>7.61</v>
      </c>
      <c r="S91">
        <v>37.69</v>
      </c>
      <c r="T91">
        <v>24.1</v>
      </c>
      <c r="U91" s="115">
        <f t="shared" si="8"/>
        <v>125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125</v>
      </c>
      <c r="E92">
        <f>PPCL!N92</f>
        <v>0</v>
      </c>
      <c r="F92">
        <f t="shared" si="10"/>
        <v>125</v>
      </c>
      <c r="G92">
        <f t="shared" si="11"/>
        <v>125</v>
      </c>
      <c r="H92" s="113"/>
      <c r="I92">
        <f>BRPL_EOD!AE92+BRPL_EOD!AF92</f>
        <v>35.51</v>
      </c>
      <c r="J92">
        <f>BYPL_EOD!AE92+BYPL_EOD!AF92</f>
        <v>20.09</v>
      </c>
      <c r="K92">
        <f>MES_EOD!AE92+MES_EOD!AF92</f>
        <v>7.61</v>
      </c>
      <c r="L92">
        <f>NDMC_EOD!AE92+NDMC_EOD!AF92</f>
        <v>37.69</v>
      </c>
      <c r="M92">
        <f>TPDDL_EOD!AE92+TPDDL_EOD!AF92</f>
        <v>24.1</v>
      </c>
      <c r="N92">
        <f t="shared" si="6"/>
        <v>125</v>
      </c>
      <c r="O92" s="113">
        <f t="shared" si="7"/>
        <v>0</v>
      </c>
      <c r="P92">
        <v>35.51</v>
      </c>
      <c r="Q92">
        <v>20.09</v>
      </c>
      <c r="R92">
        <v>7.61</v>
      </c>
      <c r="S92">
        <v>37.69</v>
      </c>
      <c r="T92">
        <v>24.1</v>
      </c>
      <c r="U92" s="115">
        <f t="shared" si="8"/>
        <v>125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125</v>
      </c>
      <c r="E93">
        <f>PPCL!N93</f>
        <v>0</v>
      </c>
      <c r="F93">
        <f t="shared" si="10"/>
        <v>125</v>
      </c>
      <c r="G93">
        <f t="shared" si="11"/>
        <v>125</v>
      </c>
      <c r="H93" s="113"/>
      <c r="I93">
        <f>BRPL_EOD!AE93+BRPL_EOD!AF93</f>
        <v>35.51</v>
      </c>
      <c r="J93">
        <f>BYPL_EOD!AE93+BYPL_EOD!AF93</f>
        <v>20.09</v>
      </c>
      <c r="K93">
        <f>MES_EOD!AE93+MES_EOD!AF93</f>
        <v>7.61</v>
      </c>
      <c r="L93">
        <f>NDMC_EOD!AE93+NDMC_EOD!AF93</f>
        <v>37.69</v>
      </c>
      <c r="M93">
        <f>TPDDL_EOD!AE93+TPDDL_EOD!AF93</f>
        <v>24.1</v>
      </c>
      <c r="N93">
        <f t="shared" si="6"/>
        <v>125</v>
      </c>
      <c r="O93" s="113">
        <f t="shared" si="7"/>
        <v>0</v>
      </c>
      <c r="P93">
        <v>35.51</v>
      </c>
      <c r="Q93">
        <v>20.09</v>
      </c>
      <c r="R93">
        <v>7.61</v>
      </c>
      <c r="S93">
        <v>37.69</v>
      </c>
      <c r="T93">
        <v>24.1</v>
      </c>
      <c r="U93" s="115">
        <f t="shared" si="8"/>
        <v>125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125</v>
      </c>
      <c r="E94">
        <f>PPCL!N94</f>
        <v>0</v>
      </c>
      <c r="F94">
        <f t="shared" si="10"/>
        <v>125</v>
      </c>
      <c r="G94">
        <f t="shared" si="11"/>
        <v>125</v>
      </c>
      <c r="H94" s="113"/>
      <c r="I94">
        <f>BRPL_EOD!AE94+BRPL_EOD!AF94</f>
        <v>35.51</v>
      </c>
      <c r="J94">
        <f>BYPL_EOD!AE94+BYPL_EOD!AF94</f>
        <v>20.09</v>
      </c>
      <c r="K94">
        <f>MES_EOD!AE94+MES_EOD!AF94</f>
        <v>7.61</v>
      </c>
      <c r="L94">
        <f>NDMC_EOD!AE94+NDMC_EOD!AF94</f>
        <v>37.69</v>
      </c>
      <c r="M94">
        <f>TPDDL_EOD!AE94+TPDDL_EOD!AF94</f>
        <v>24.1</v>
      </c>
      <c r="N94">
        <f t="shared" si="6"/>
        <v>125</v>
      </c>
      <c r="O94" s="113">
        <f t="shared" si="7"/>
        <v>0</v>
      </c>
      <c r="P94">
        <v>35.51</v>
      </c>
      <c r="Q94">
        <v>20.09</v>
      </c>
      <c r="R94">
        <v>7.61</v>
      </c>
      <c r="S94">
        <v>37.69</v>
      </c>
      <c r="T94">
        <v>24.1</v>
      </c>
      <c r="U94" s="115">
        <f t="shared" si="8"/>
        <v>125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125</v>
      </c>
      <c r="E95">
        <f>PPCL!N95</f>
        <v>0</v>
      </c>
      <c r="F95">
        <f t="shared" si="10"/>
        <v>125</v>
      </c>
      <c r="G95">
        <f t="shared" si="11"/>
        <v>125</v>
      </c>
      <c r="H95" s="113"/>
      <c r="I95">
        <f>BRPL_EOD!AE95+BRPL_EOD!AF95</f>
        <v>35.51</v>
      </c>
      <c r="J95">
        <f>BYPL_EOD!AE95+BYPL_EOD!AF95</f>
        <v>20.09</v>
      </c>
      <c r="K95">
        <f>MES_EOD!AE95+MES_EOD!AF95</f>
        <v>7.61</v>
      </c>
      <c r="L95">
        <f>NDMC_EOD!AE95+NDMC_EOD!AF95</f>
        <v>37.69</v>
      </c>
      <c r="M95">
        <f>TPDDL_EOD!AE95+TPDDL_EOD!AF95</f>
        <v>24.1</v>
      </c>
      <c r="N95">
        <f t="shared" si="6"/>
        <v>125</v>
      </c>
      <c r="O95" s="113">
        <f t="shared" si="7"/>
        <v>0</v>
      </c>
      <c r="P95">
        <v>35.51</v>
      </c>
      <c r="Q95">
        <v>20.09</v>
      </c>
      <c r="R95">
        <v>7.61</v>
      </c>
      <c r="S95">
        <v>37.69</v>
      </c>
      <c r="T95">
        <v>24.1</v>
      </c>
      <c r="U95" s="115">
        <f t="shared" si="8"/>
        <v>125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125</v>
      </c>
      <c r="E96">
        <f>PPCL!N96</f>
        <v>0</v>
      </c>
      <c r="F96">
        <f t="shared" si="10"/>
        <v>125</v>
      </c>
      <c r="G96">
        <f t="shared" si="11"/>
        <v>125</v>
      </c>
      <c r="H96" s="113"/>
      <c r="I96">
        <f>BRPL_EOD!AE96+BRPL_EOD!AF96</f>
        <v>35.51</v>
      </c>
      <c r="J96">
        <f>BYPL_EOD!AE96+BYPL_EOD!AF96</f>
        <v>20.09</v>
      </c>
      <c r="K96">
        <f>MES_EOD!AE96+MES_EOD!AF96</f>
        <v>7.61</v>
      </c>
      <c r="L96">
        <f>NDMC_EOD!AE96+NDMC_EOD!AF96</f>
        <v>37.69</v>
      </c>
      <c r="M96">
        <f>TPDDL_EOD!AE96+TPDDL_EOD!AF96</f>
        <v>24.1</v>
      </c>
      <c r="N96">
        <f t="shared" si="6"/>
        <v>125</v>
      </c>
      <c r="O96" s="113">
        <f t="shared" si="7"/>
        <v>0</v>
      </c>
      <c r="P96">
        <v>35.51</v>
      </c>
      <c r="Q96">
        <v>20.09</v>
      </c>
      <c r="R96">
        <v>7.61</v>
      </c>
      <c r="S96">
        <v>37.69</v>
      </c>
      <c r="T96">
        <v>24.1</v>
      </c>
      <c r="U96" s="115">
        <f t="shared" si="8"/>
        <v>125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125</v>
      </c>
      <c r="E97">
        <f>PPCL!N97</f>
        <v>0</v>
      </c>
      <c r="F97">
        <f t="shared" si="10"/>
        <v>125</v>
      </c>
      <c r="G97">
        <f t="shared" si="11"/>
        <v>125</v>
      </c>
      <c r="H97" s="113"/>
      <c r="I97">
        <f>BRPL_EOD!AE97+BRPL_EOD!AF97</f>
        <v>35.51</v>
      </c>
      <c r="J97">
        <f>BYPL_EOD!AE97+BYPL_EOD!AF97</f>
        <v>20.09</v>
      </c>
      <c r="K97">
        <f>MES_EOD!AE97+MES_EOD!AF97</f>
        <v>7.61</v>
      </c>
      <c r="L97">
        <f>NDMC_EOD!AE97+NDMC_EOD!AF97</f>
        <v>37.69</v>
      </c>
      <c r="M97">
        <f>TPDDL_EOD!AE97+TPDDL_EOD!AF97</f>
        <v>24.1</v>
      </c>
      <c r="N97">
        <f t="shared" si="6"/>
        <v>125</v>
      </c>
      <c r="O97" s="113">
        <f t="shared" si="7"/>
        <v>0</v>
      </c>
      <c r="P97">
        <v>35.51</v>
      </c>
      <c r="Q97">
        <v>20.09</v>
      </c>
      <c r="R97">
        <v>7.61</v>
      </c>
      <c r="S97">
        <v>37.69</v>
      </c>
      <c r="T97">
        <v>24.1</v>
      </c>
      <c r="U97" s="115">
        <f t="shared" si="8"/>
        <v>125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125</v>
      </c>
      <c r="E98">
        <f>PPCL!N98</f>
        <v>0</v>
      </c>
      <c r="F98">
        <f t="shared" si="10"/>
        <v>125</v>
      </c>
      <c r="G98">
        <f t="shared" si="11"/>
        <v>125</v>
      </c>
      <c r="H98" s="113"/>
      <c r="I98">
        <f>BRPL_EOD!AE98+BRPL_EOD!AF98</f>
        <v>35.51</v>
      </c>
      <c r="J98">
        <f>BYPL_EOD!AE98+BYPL_EOD!AF98</f>
        <v>20.09</v>
      </c>
      <c r="K98">
        <f>MES_EOD!AE98+MES_EOD!AF98</f>
        <v>7.61</v>
      </c>
      <c r="L98">
        <f>NDMC_EOD!AE98+NDMC_EOD!AF98</f>
        <v>37.69</v>
      </c>
      <c r="M98">
        <f>TPDDL_EOD!AE98+TPDDL_EOD!AF98</f>
        <v>24.1</v>
      </c>
      <c r="N98">
        <f t="shared" si="6"/>
        <v>125</v>
      </c>
      <c r="O98" s="113">
        <f t="shared" si="7"/>
        <v>0</v>
      </c>
      <c r="P98">
        <v>35.51</v>
      </c>
      <c r="Q98">
        <v>20.09</v>
      </c>
      <c r="R98">
        <v>7.61</v>
      </c>
      <c r="S98">
        <v>37.69</v>
      </c>
      <c r="T98">
        <v>24.1</v>
      </c>
      <c r="U98" s="115">
        <f t="shared" si="8"/>
        <v>125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3</v>
      </c>
      <c r="E99" s="115">
        <f t="shared" si="12"/>
        <v>0</v>
      </c>
      <c r="F99" s="115">
        <f t="shared" si="12"/>
        <v>3</v>
      </c>
      <c r="G99" s="115">
        <f t="shared" si="12"/>
        <v>3</v>
      </c>
      <c r="H99" s="115"/>
      <c r="I99" s="115">
        <f t="shared" si="12"/>
        <v>0.85224000000000211</v>
      </c>
      <c r="J99" s="115">
        <f t="shared" si="12"/>
        <v>0.48215999999999914</v>
      </c>
      <c r="K99" s="115">
        <f t="shared" si="12"/>
        <v>0.18264000000000027</v>
      </c>
      <c r="L99" s="115">
        <f t="shared" si="12"/>
        <v>0.90456000000000103</v>
      </c>
      <c r="M99" s="115">
        <f t="shared" si="12"/>
        <v>0.57839999999999892</v>
      </c>
      <c r="N99" s="115">
        <f t="shared" si="12"/>
        <v>3</v>
      </c>
      <c r="O99" s="115">
        <f t="shared" si="12"/>
        <v>0</v>
      </c>
      <c r="P99" s="115">
        <f t="shared" si="12"/>
        <v>0.85224000000000211</v>
      </c>
      <c r="Q99" s="115">
        <f t="shared" si="12"/>
        <v>0.48215999999999914</v>
      </c>
      <c r="R99" s="115">
        <f t="shared" si="12"/>
        <v>0.18264000000000027</v>
      </c>
      <c r="S99" s="115">
        <f t="shared" si="12"/>
        <v>0.90456000000000103</v>
      </c>
      <c r="T99" s="115">
        <f t="shared" si="12"/>
        <v>0.57839999999999892</v>
      </c>
      <c r="U99" s="115">
        <f t="shared" si="12"/>
        <v>3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27</v>
      </c>
      <c r="E3">
        <f>PPCL!P3</f>
        <v>0</v>
      </c>
      <c r="F3">
        <f>B3+C3</f>
        <v>205</v>
      </c>
      <c r="G3">
        <f>D3+E3</f>
        <v>27</v>
      </c>
      <c r="H3" s="113"/>
      <c r="I3">
        <f>BRPL_EOD!AG3+BRPL_EOD!AH3</f>
        <v>7.66</v>
      </c>
      <c r="J3">
        <f>BYPL_EOD!AG3+BYPL_EOD!AH3</f>
        <v>4.3499999999999996</v>
      </c>
      <c r="K3">
        <f>MES_EOD!AG3+MES_EOD!AH3</f>
        <v>1.64</v>
      </c>
      <c r="L3">
        <f>NDMC_EOD!AG3+NDMC_EOD!AH3</f>
        <v>8.1300000000000008</v>
      </c>
      <c r="M3">
        <f>TPDDL_EOD!AG3+TPDDL_EOD!AH3</f>
        <v>5.22</v>
      </c>
      <c r="N3">
        <f t="shared" ref="N3:N66" si="0">SUM(I3:M3)</f>
        <v>27</v>
      </c>
      <c r="O3" s="113">
        <f t="shared" ref="O3:O66" si="1">G3-N3</f>
        <v>0</v>
      </c>
      <c r="P3">
        <v>7.66</v>
      </c>
      <c r="Q3">
        <v>4.3499999999999996</v>
      </c>
      <c r="R3">
        <v>1.64</v>
      </c>
      <c r="S3">
        <v>8.1300000000000008</v>
      </c>
      <c r="T3">
        <v>5.22</v>
      </c>
      <c r="U3" s="115">
        <f t="shared" ref="U3:U66" si="2">SUM(P3:T3)</f>
        <v>27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27</v>
      </c>
      <c r="E4">
        <f>PPCL!P4</f>
        <v>0</v>
      </c>
      <c r="F4">
        <f t="shared" ref="F4:F67" si="4">B4+C4</f>
        <v>205</v>
      </c>
      <c r="G4">
        <f t="shared" ref="G4:G67" si="5">D4+E4</f>
        <v>27</v>
      </c>
      <c r="H4" s="113"/>
      <c r="I4">
        <f>BRPL_EOD!AG4+BRPL_EOD!AH4</f>
        <v>7.66</v>
      </c>
      <c r="J4">
        <f>BYPL_EOD!AG4+BYPL_EOD!AH4</f>
        <v>4.3499999999999996</v>
      </c>
      <c r="K4">
        <f>MES_EOD!AG4+MES_EOD!AH4</f>
        <v>1.64</v>
      </c>
      <c r="L4">
        <f>NDMC_EOD!AG4+NDMC_EOD!AH4</f>
        <v>8.1300000000000008</v>
      </c>
      <c r="M4">
        <f>TPDDL_EOD!AG4+TPDDL_EOD!AH4</f>
        <v>5.22</v>
      </c>
      <c r="N4">
        <f t="shared" si="0"/>
        <v>27</v>
      </c>
      <c r="O4" s="113">
        <f t="shared" si="1"/>
        <v>0</v>
      </c>
      <c r="P4">
        <v>7.66</v>
      </c>
      <c r="Q4">
        <v>4.3499999999999996</v>
      </c>
      <c r="R4">
        <v>1.64</v>
      </c>
      <c r="S4">
        <v>8.1300000000000008</v>
      </c>
      <c r="T4">
        <v>5.22</v>
      </c>
      <c r="U4" s="115">
        <f t="shared" si="2"/>
        <v>27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27</v>
      </c>
      <c r="E5">
        <f>PPCL!P5</f>
        <v>0</v>
      </c>
      <c r="F5">
        <f t="shared" si="4"/>
        <v>205</v>
      </c>
      <c r="G5">
        <f t="shared" si="5"/>
        <v>27</v>
      </c>
      <c r="H5" s="113"/>
      <c r="I5">
        <f>BRPL_EOD!AG5+BRPL_EOD!AH5</f>
        <v>7.66</v>
      </c>
      <c r="J5">
        <f>BYPL_EOD!AG5+BYPL_EOD!AH5</f>
        <v>4.3499999999999996</v>
      </c>
      <c r="K5">
        <f>MES_EOD!AG5+MES_EOD!AH5</f>
        <v>1.64</v>
      </c>
      <c r="L5">
        <f>NDMC_EOD!AG5+NDMC_EOD!AH5</f>
        <v>8.1300000000000008</v>
      </c>
      <c r="M5">
        <f>TPDDL_EOD!AG5+TPDDL_EOD!AH5</f>
        <v>5.22</v>
      </c>
      <c r="N5">
        <f t="shared" si="0"/>
        <v>27</v>
      </c>
      <c r="O5" s="113">
        <f t="shared" si="1"/>
        <v>0</v>
      </c>
      <c r="P5">
        <v>7.66</v>
      </c>
      <c r="Q5">
        <v>4.3499999999999996</v>
      </c>
      <c r="R5">
        <v>1.64</v>
      </c>
      <c r="S5">
        <v>8.1300000000000008</v>
      </c>
      <c r="T5">
        <v>5.22</v>
      </c>
      <c r="U5" s="115">
        <f t="shared" si="2"/>
        <v>27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27</v>
      </c>
      <c r="E6">
        <f>PPCL!P6</f>
        <v>0</v>
      </c>
      <c r="F6">
        <f t="shared" si="4"/>
        <v>205</v>
      </c>
      <c r="G6">
        <f t="shared" si="5"/>
        <v>27</v>
      </c>
      <c r="H6" s="113"/>
      <c r="I6">
        <f>BRPL_EOD!AG6+BRPL_EOD!AH6</f>
        <v>7.66</v>
      </c>
      <c r="J6">
        <f>BYPL_EOD!AG6+BYPL_EOD!AH6</f>
        <v>4.3499999999999996</v>
      </c>
      <c r="K6">
        <f>MES_EOD!AG6+MES_EOD!AH6</f>
        <v>1.64</v>
      </c>
      <c r="L6">
        <f>NDMC_EOD!AG6+NDMC_EOD!AH6</f>
        <v>8.1300000000000008</v>
      </c>
      <c r="M6">
        <f>TPDDL_EOD!AG6+TPDDL_EOD!AH6</f>
        <v>5.22</v>
      </c>
      <c r="N6">
        <f t="shared" si="0"/>
        <v>27</v>
      </c>
      <c r="O6" s="113">
        <f t="shared" si="1"/>
        <v>0</v>
      </c>
      <c r="P6">
        <v>7.66</v>
      </c>
      <c r="Q6">
        <v>4.3499999999999996</v>
      </c>
      <c r="R6">
        <v>1.64</v>
      </c>
      <c r="S6">
        <v>8.1300000000000008</v>
      </c>
      <c r="T6">
        <v>5.22</v>
      </c>
      <c r="U6" s="115">
        <f t="shared" si="2"/>
        <v>27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27</v>
      </c>
      <c r="E7">
        <f>PPCL!P7</f>
        <v>0</v>
      </c>
      <c r="F7">
        <f t="shared" si="4"/>
        <v>205</v>
      </c>
      <c r="G7">
        <f t="shared" si="5"/>
        <v>27</v>
      </c>
      <c r="H7" s="113"/>
      <c r="I7">
        <f>BRPL_EOD!AG7+BRPL_EOD!AH7</f>
        <v>7.66</v>
      </c>
      <c r="J7">
        <f>BYPL_EOD!AG7+BYPL_EOD!AH7</f>
        <v>4.3499999999999996</v>
      </c>
      <c r="K7">
        <f>MES_EOD!AG7+MES_EOD!AH7</f>
        <v>1.64</v>
      </c>
      <c r="L7">
        <f>NDMC_EOD!AG7+NDMC_EOD!AH7</f>
        <v>8.1300000000000008</v>
      </c>
      <c r="M7">
        <f>TPDDL_EOD!AG7+TPDDL_EOD!AH7</f>
        <v>5.22</v>
      </c>
      <c r="N7">
        <f t="shared" si="0"/>
        <v>27</v>
      </c>
      <c r="O7" s="113">
        <f t="shared" si="1"/>
        <v>0</v>
      </c>
      <c r="P7">
        <v>7.66</v>
      </c>
      <c r="Q7">
        <v>4.3499999999999996</v>
      </c>
      <c r="R7">
        <v>1.64</v>
      </c>
      <c r="S7">
        <v>8.1300000000000008</v>
      </c>
      <c r="T7">
        <v>5.22</v>
      </c>
      <c r="U7" s="115">
        <f t="shared" si="2"/>
        <v>27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27</v>
      </c>
      <c r="E8">
        <f>PPCL!P8</f>
        <v>0</v>
      </c>
      <c r="F8">
        <f t="shared" si="4"/>
        <v>205</v>
      </c>
      <c r="G8">
        <f t="shared" si="5"/>
        <v>27</v>
      </c>
      <c r="H8" s="113"/>
      <c r="I8">
        <f>BRPL_EOD!AG8+BRPL_EOD!AH8</f>
        <v>7.66</v>
      </c>
      <c r="J8">
        <f>BYPL_EOD!AG8+BYPL_EOD!AH8</f>
        <v>4.3499999999999996</v>
      </c>
      <c r="K8">
        <f>MES_EOD!AG8+MES_EOD!AH8</f>
        <v>1.64</v>
      </c>
      <c r="L8">
        <f>NDMC_EOD!AG8+NDMC_EOD!AH8</f>
        <v>8.1300000000000008</v>
      </c>
      <c r="M8">
        <f>TPDDL_EOD!AG8+TPDDL_EOD!AH8</f>
        <v>5.22</v>
      </c>
      <c r="N8">
        <f t="shared" si="0"/>
        <v>27</v>
      </c>
      <c r="O8" s="113">
        <f t="shared" si="1"/>
        <v>0</v>
      </c>
      <c r="P8">
        <v>7.66</v>
      </c>
      <c r="Q8">
        <v>4.3499999999999996</v>
      </c>
      <c r="R8">
        <v>1.64</v>
      </c>
      <c r="S8">
        <v>8.1300000000000008</v>
      </c>
      <c r="T8">
        <v>5.22</v>
      </c>
      <c r="U8" s="115">
        <f t="shared" si="2"/>
        <v>27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27</v>
      </c>
      <c r="E9">
        <f>PPCL!P9</f>
        <v>0</v>
      </c>
      <c r="F9">
        <f t="shared" si="4"/>
        <v>205</v>
      </c>
      <c r="G9">
        <f t="shared" si="5"/>
        <v>27</v>
      </c>
      <c r="H9" s="113"/>
      <c r="I9">
        <f>BRPL_EOD!AG9+BRPL_EOD!AH9</f>
        <v>7.66</v>
      </c>
      <c r="J9">
        <f>BYPL_EOD!AG9+BYPL_EOD!AH9</f>
        <v>4.3499999999999996</v>
      </c>
      <c r="K9">
        <f>MES_EOD!AG9+MES_EOD!AH9</f>
        <v>1.64</v>
      </c>
      <c r="L9">
        <f>NDMC_EOD!AG9+NDMC_EOD!AH9</f>
        <v>8.1300000000000008</v>
      </c>
      <c r="M9">
        <f>TPDDL_EOD!AG9+TPDDL_EOD!AH9</f>
        <v>5.22</v>
      </c>
      <c r="N9">
        <f t="shared" si="0"/>
        <v>27</v>
      </c>
      <c r="O9" s="113">
        <f t="shared" si="1"/>
        <v>0</v>
      </c>
      <c r="P9">
        <v>7.66</v>
      </c>
      <c r="Q9">
        <v>4.3499999999999996</v>
      </c>
      <c r="R9">
        <v>1.64</v>
      </c>
      <c r="S9">
        <v>8.1300000000000008</v>
      </c>
      <c r="T9">
        <v>5.22</v>
      </c>
      <c r="U9" s="115">
        <f t="shared" si="2"/>
        <v>27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27</v>
      </c>
      <c r="E10">
        <f>PPCL!P10</f>
        <v>0</v>
      </c>
      <c r="F10">
        <f t="shared" si="4"/>
        <v>205</v>
      </c>
      <c r="G10">
        <f t="shared" si="5"/>
        <v>27</v>
      </c>
      <c r="H10" s="113"/>
      <c r="I10">
        <f>BRPL_EOD!AG10+BRPL_EOD!AH10</f>
        <v>7.66</v>
      </c>
      <c r="J10">
        <f>BYPL_EOD!AG10+BYPL_EOD!AH10</f>
        <v>4.3499999999999996</v>
      </c>
      <c r="K10">
        <f>MES_EOD!AG10+MES_EOD!AH10</f>
        <v>1.64</v>
      </c>
      <c r="L10">
        <f>NDMC_EOD!AG10+NDMC_EOD!AH10</f>
        <v>8.1300000000000008</v>
      </c>
      <c r="M10">
        <f>TPDDL_EOD!AG10+TPDDL_EOD!AH10</f>
        <v>5.22</v>
      </c>
      <c r="N10">
        <f t="shared" si="0"/>
        <v>27</v>
      </c>
      <c r="O10" s="113">
        <f t="shared" si="1"/>
        <v>0</v>
      </c>
      <c r="P10">
        <v>7.66</v>
      </c>
      <c r="Q10">
        <v>4.3499999999999996</v>
      </c>
      <c r="R10">
        <v>1.64</v>
      </c>
      <c r="S10">
        <v>8.1300000000000008</v>
      </c>
      <c r="T10">
        <v>5.22</v>
      </c>
      <c r="U10" s="115">
        <f t="shared" si="2"/>
        <v>27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27</v>
      </c>
      <c r="E11">
        <f>PPCL!P11</f>
        <v>0</v>
      </c>
      <c r="F11">
        <f t="shared" si="4"/>
        <v>205</v>
      </c>
      <c r="G11">
        <f t="shared" si="5"/>
        <v>27</v>
      </c>
      <c r="H11" s="113"/>
      <c r="I11">
        <f>BRPL_EOD!AG11+BRPL_EOD!AH11</f>
        <v>7.66</v>
      </c>
      <c r="J11">
        <f>BYPL_EOD!AG11+BYPL_EOD!AH11</f>
        <v>4.3499999999999996</v>
      </c>
      <c r="K11">
        <f>MES_EOD!AG11+MES_EOD!AH11</f>
        <v>1.64</v>
      </c>
      <c r="L11">
        <f>NDMC_EOD!AG11+NDMC_EOD!AH11</f>
        <v>8.1300000000000008</v>
      </c>
      <c r="M11">
        <f>TPDDL_EOD!AG11+TPDDL_EOD!AH11</f>
        <v>5.22</v>
      </c>
      <c r="N11">
        <f t="shared" si="0"/>
        <v>27</v>
      </c>
      <c r="O11" s="113">
        <f t="shared" si="1"/>
        <v>0</v>
      </c>
      <c r="P11">
        <v>7.66</v>
      </c>
      <c r="Q11">
        <v>4.3499999999999996</v>
      </c>
      <c r="R11">
        <v>1.64</v>
      </c>
      <c r="S11">
        <v>8.1300000000000008</v>
      </c>
      <c r="T11">
        <v>5.22</v>
      </c>
      <c r="U11" s="115">
        <f t="shared" si="2"/>
        <v>27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27</v>
      </c>
      <c r="E12">
        <f>PPCL!P12</f>
        <v>0</v>
      </c>
      <c r="F12">
        <f t="shared" si="4"/>
        <v>205</v>
      </c>
      <c r="G12">
        <f t="shared" si="5"/>
        <v>27</v>
      </c>
      <c r="H12" s="113"/>
      <c r="I12">
        <f>BRPL_EOD!AG12+BRPL_EOD!AH12</f>
        <v>7.66</v>
      </c>
      <c r="J12">
        <f>BYPL_EOD!AG12+BYPL_EOD!AH12</f>
        <v>4.3499999999999996</v>
      </c>
      <c r="K12">
        <f>MES_EOD!AG12+MES_EOD!AH12</f>
        <v>1.64</v>
      </c>
      <c r="L12">
        <f>NDMC_EOD!AG12+NDMC_EOD!AH12</f>
        <v>8.1300000000000008</v>
      </c>
      <c r="M12">
        <f>TPDDL_EOD!AG12+TPDDL_EOD!AH12</f>
        <v>5.22</v>
      </c>
      <c r="N12">
        <f t="shared" si="0"/>
        <v>27</v>
      </c>
      <c r="O12" s="113">
        <f t="shared" si="1"/>
        <v>0</v>
      </c>
      <c r="P12">
        <v>7.66</v>
      </c>
      <c r="Q12">
        <v>4.3499999999999996</v>
      </c>
      <c r="R12">
        <v>1.64</v>
      </c>
      <c r="S12">
        <v>8.1300000000000008</v>
      </c>
      <c r="T12">
        <v>5.22</v>
      </c>
      <c r="U12" s="115">
        <f t="shared" si="2"/>
        <v>27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27</v>
      </c>
      <c r="E13">
        <f>PPCL!P13</f>
        <v>0</v>
      </c>
      <c r="F13">
        <f t="shared" si="4"/>
        <v>205</v>
      </c>
      <c r="G13">
        <f t="shared" si="5"/>
        <v>27</v>
      </c>
      <c r="H13" s="113"/>
      <c r="I13">
        <f>BRPL_EOD!AG13+BRPL_EOD!AH13</f>
        <v>7.66</v>
      </c>
      <c r="J13">
        <f>BYPL_EOD!AG13+BYPL_EOD!AH13</f>
        <v>4.3499999999999996</v>
      </c>
      <c r="K13">
        <f>MES_EOD!AG13+MES_EOD!AH13</f>
        <v>1.64</v>
      </c>
      <c r="L13">
        <f>NDMC_EOD!AG13+NDMC_EOD!AH13</f>
        <v>8.1300000000000008</v>
      </c>
      <c r="M13">
        <f>TPDDL_EOD!AG13+TPDDL_EOD!AH13</f>
        <v>5.22</v>
      </c>
      <c r="N13">
        <f t="shared" si="0"/>
        <v>27</v>
      </c>
      <c r="O13" s="113">
        <f t="shared" si="1"/>
        <v>0</v>
      </c>
      <c r="P13">
        <v>7.66</v>
      </c>
      <c r="Q13">
        <v>4.3499999999999996</v>
      </c>
      <c r="R13">
        <v>1.64</v>
      </c>
      <c r="S13">
        <v>8.1300000000000008</v>
      </c>
      <c r="T13">
        <v>5.22</v>
      </c>
      <c r="U13" s="115">
        <f t="shared" si="2"/>
        <v>27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27</v>
      </c>
      <c r="E14">
        <f>PPCL!P14</f>
        <v>0</v>
      </c>
      <c r="F14">
        <f t="shared" si="4"/>
        <v>205</v>
      </c>
      <c r="G14">
        <f t="shared" si="5"/>
        <v>27</v>
      </c>
      <c r="H14" s="113"/>
      <c r="I14">
        <f>BRPL_EOD!AG14+BRPL_EOD!AH14</f>
        <v>7.66</v>
      </c>
      <c r="J14">
        <f>BYPL_EOD!AG14+BYPL_EOD!AH14</f>
        <v>4.3499999999999996</v>
      </c>
      <c r="K14">
        <f>MES_EOD!AG14+MES_EOD!AH14</f>
        <v>1.64</v>
      </c>
      <c r="L14">
        <f>NDMC_EOD!AG14+NDMC_EOD!AH14</f>
        <v>8.1300000000000008</v>
      </c>
      <c r="M14">
        <f>TPDDL_EOD!AG14+TPDDL_EOD!AH14</f>
        <v>5.22</v>
      </c>
      <c r="N14">
        <f t="shared" si="0"/>
        <v>27</v>
      </c>
      <c r="O14" s="113">
        <f t="shared" si="1"/>
        <v>0</v>
      </c>
      <c r="P14">
        <v>7.66</v>
      </c>
      <c r="Q14">
        <v>4.3499999999999996</v>
      </c>
      <c r="R14">
        <v>1.64</v>
      </c>
      <c r="S14">
        <v>8.1300000000000008</v>
      </c>
      <c r="T14">
        <v>5.22</v>
      </c>
      <c r="U14" s="115">
        <f t="shared" si="2"/>
        <v>27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28</v>
      </c>
      <c r="E15">
        <f>PPCL!P15</f>
        <v>0</v>
      </c>
      <c r="F15">
        <f t="shared" si="4"/>
        <v>205</v>
      </c>
      <c r="G15">
        <f t="shared" si="5"/>
        <v>28</v>
      </c>
      <c r="H15" s="113"/>
      <c r="I15">
        <f>BRPL_EOD!AG15+BRPL_EOD!AH15</f>
        <v>7.94</v>
      </c>
      <c r="J15">
        <f>BYPL_EOD!AG15+BYPL_EOD!AH15</f>
        <v>4.51</v>
      </c>
      <c r="K15">
        <f>MES_EOD!AG15+MES_EOD!AH15</f>
        <v>1.7</v>
      </c>
      <c r="L15">
        <f>NDMC_EOD!AG15+NDMC_EOD!AH15</f>
        <v>8.43</v>
      </c>
      <c r="M15">
        <f>TPDDL_EOD!AG15+TPDDL_EOD!AH15</f>
        <v>5.41</v>
      </c>
      <c r="N15">
        <f t="shared" si="0"/>
        <v>27.99</v>
      </c>
      <c r="O15" s="113">
        <f t="shared" si="1"/>
        <v>1.0000000000001563E-2</v>
      </c>
      <c r="P15">
        <v>7.9428367274026446</v>
      </c>
      <c r="Q15">
        <v>4.5116112897463383</v>
      </c>
      <c r="R15">
        <v>1.7006073597713469</v>
      </c>
      <c r="S15">
        <v>8.4330117899249739</v>
      </c>
      <c r="T15">
        <v>5.4119328331546983</v>
      </c>
      <c r="U15" s="115">
        <f t="shared" si="2"/>
        <v>28.000000000000004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28</v>
      </c>
      <c r="E16">
        <f>PPCL!P16</f>
        <v>0</v>
      </c>
      <c r="F16">
        <f t="shared" si="4"/>
        <v>205</v>
      </c>
      <c r="G16">
        <f t="shared" si="5"/>
        <v>28</v>
      </c>
      <c r="H16" s="113"/>
      <c r="I16">
        <f>BRPL_EOD!AG16+BRPL_EOD!AH16</f>
        <v>7.94</v>
      </c>
      <c r="J16">
        <f>BYPL_EOD!AG16+BYPL_EOD!AH16</f>
        <v>4.51</v>
      </c>
      <c r="K16">
        <f>MES_EOD!AG16+MES_EOD!AH16</f>
        <v>1.7</v>
      </c>
      <c r="L16">
        <f>NDMC_EOD!AG16+NDMC_EOD!AH16</f>
        <v>8.43</v>
      </c>
      <c r="M16">
        <f>TPDDL_EOD!AG16+TPDDL_EOD!AH16</f>
        <v>5.41</v>
      </c>
      <c r="N16">
        <f t="shared" si="0"/>
        <v>27.99</v>
      </c>
      <c r="O16" s="113">
        <f t="shared" si="1"/>
        <v>1.0000000000001563E-2</v>
      </c>
      <c r="P16">
        <v>7.9428367274026446</v>
      </c>
      <c r="Q16">
        <v>4.5116112897463383</v>
      </c>
      <c r="R16">
        <v>1.7006073597713469</v>
      </c>
      <c r="S16">
        <v>8.4330117899249739</v>
      </c>
      <c r="T16">
        <v>5.4119328331546983</v>
      </c>
      <c r="U16" s="115">
        <f t="shared" si="2"/>
        <v>28.000000000000004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28</v>
      </c>
      <c r="E17">
        <f>PPCL!P17</f>
        <v>0</v>
      </c>
      <c r="F17">
        <f t="shared" si="4"/>
        <v>205</v>
      </c>
      <c r="G17">
        <f t="shared" si="5"/>
        <v>28</v>
      </c>
      <c r="H17" s="113"/>
      <c r="I17">
        <f>BRPL_EOD!AG17+BRPL_EOD!AH17</f>
        <v>7.94</v>
      </c>
      <c r="J17">
        <f>BYPL_EOD!AG17+BYPL_EOD!AH17</f>
        <v>4.51</v>
      </c>
      <c r="K17">
        <f>MES_EOD!AG17+MES_EOD!AH17</f>
        <v>1.7</v>
      </c>
      <c r="L17">
        <f>NDMC_EOD!AG17+NDMC_EOD!AH17</f>
        <v>8.43</v>
      </c>
      <c r="M17">
        <f>TPDDL_EOD!AG17+TPDDL_EOD!AH17</f>
        <v>5.41</v>
      </c>
      <c r="N17">
        <f t="shared" si="0"/>
        <v>27.99</v>
      </c>
      <c r="O17" s="113">
        <f t="shared" si="1"/>
        <v>1.0000000000001563E-2</v>
      </c>
      <c r="P17">
        <v>7.9428367274026446</v>
      </c>
      <c r="Q17">
        <v>4.5116112897463383</v>
      </c>
      <c r="R17">
        <v>1.7006073597713469</v>
      </c>
      <c r="S17">
        <v>8.4330117899249739</v>
      </c>
      <c r="T17">
        <v>5.4119328331546983</v>
      </c>
      <c r="U17" s="115">
        <f t="shared" si="2"/>
        <v>28.000000000000004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28</v>
      </c>
      <c r="E18">
        <f>PPCL!P18</f>
        <v>0</v>
      </c>
      <c r="F18">
        <f t="shared" si="4"/>
        <v>205</v>
      </c>
      <c r="G18">
        <f t="shared" si="5"/>
        <v>28</v>
      </c>
      <c r="H18" s="113"/>
      <c r="I18">
        <f>BRPL_EOD!AG18+BRPL_EOD!AH18</f>
        <v>7.94</v>
      </c>
      <c r="J18">
        <f>BYPL_EOD!AG18+BYPL_EOD!AH18</f>
        <v>4.51</v>
      </c>
      <c r="K18">
        <f>MES_EOD!AG18+MES_EOD!AH18</f>
        <v>1.7</v>
      </c>
      <c r="L18">
        <f>NDMC_EOD!AG18+NDMC_EOD!AH18</f>
        <v>8.43</v>
      </c>
      <c r="M18">
        <f>TPDDL_EOD!AG18+TPDDL_EOD!AH18</f>
        <v>5.41</v>
      </c>
      <c r="N18">
        <f t="shared" si="0"/>
        <v>27.99</v>
      </c>
      <c r="O18" s="113">
        <f t="shared" si="1"/>
        <v>1.0000000000001563E-2</v>
      </c>
      <c r="P18">
        <v>7.9428367274026446</v>
      </c>
      <c r="Q18">
        <v>4.5116112897463383</v>
      </c>
      <c r="R18">
        <v>1.7006073597713469</v>
      </c>
      <c r="S18">
        <v>8.4330117899249739</v>
      </c>
      <c r="T18">
        <v>5.4119328331546983</v>
      </c>
      <c r="U18" s="115">
        <f t="shared" si="2"/>
        <v>28.000000000000004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28</v>
      </c>
      <c r="E19">
        <f>PPCL!P19</f>
        <v>0</v>
      </c>
      <c r="F19">
        <f t="shared" si="4"/>
        <v>205</v>
      </c>
      <c r="G19">
        <f t="shared" si="5"/>
        <v>28</v>
      </c>
      <c r="H19" s="113"/>
      <c r="I19">
        <f>BRPL_EOD!AG19+BRPL_EOD!AH19</f>
        <v>7.94</v>
      </c>
      <c r="J19">
        <f>BYPL_EOD!AG19+BYPL_EOD!AH19</f>
        <v>4.51</v>
      </c>
      <c r="K19">
        <f>MES_EOD!AG19+MES_EOD!AH19</f>
        <v>1.7</v>
      </c>
      <c r="L19">
        <f>NDMC_EOD!AG19+NDMC_EOD!AH19</f>
        <v>8.43</v>
      </c>
      <c r="M19">
        <f>TPDDL_EOD!AG19+TPDDL_EOD!AH19</f>
        <v>5.41</v>
      </c>
      <c r="N19">
        <f t="shared" si="0"/>
        <v>27.99</v>
      </c>
      <c r="O19" s="113">
        <f t="shared" si="1"/>
        <v>1.0000000000001563E-2</v>
      </c>
      <c r="P19">
        <v>7.9428367274026446</v>
      </c>
      <c r="Q19">
        <v>4.5116112897463383</v>
      </c>
      <c r="R19">
        <v>1.7006073597713469</v>
      </c>
      <c r="S19">
        <v>8.4330117899249739</v>
      </c>
      <c r="T19">
        <v>5.4119328331546983</v>
      </c>
      <c r="U19" s="115">
        <f t="shared" si="2"/>
        <v>28.000000000000004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28</v>
      </c>
      <c r="E20">
        <f>PPCL!P20</f>
        <v>0</v>
      </c>
      <c r="F20">
        <f t="shared" si="4"/>
        <v>205</v>
      </c>
      <c r="G20">
        <f t="shared" si="5"/>
        <v>28</v>
      </c>
      <c r="H20" s="113"/>
      <c r="I20">
        <f>BRPL_EOD!AG20+BRPL_EOD!AH20</f>
        <v>7.94</v>
      </c>
      <c r="J20">
        <f>BYPL_EOD!AG20+BYPL_EOD!AH20</f>
        <v>4.51</v>
      </c>
      <c r="K20">
        <f>MES_EOD!AG20+MES_EOD!AH20</f>
        <v>1.7</v>
      </c>
      <c r="L20">
        <f>NDMC_EOD!AG20+NDMC_EOD!AH20</f>
        <v>8.43</v>
      </c>
      <c r="M20">
        <f>TPDDL_EOD!AG20+TPDDL_EOD!AH20</f>
        <v>5.41</v>
      </c>
      <c r="N20">
        <f t="shared" si="0"/>
        <v>27.99</v>
      </c>
      <c r="O20" s="113">
        <f t="shared" si="1"/>
        <v>1.0000000000001563E-2</v>
      </c>
      <c r="P20">
        <v>7.9428367274026446</v>
      </c>
      <c r="Q20">
        <v>4.5116112897463383</v>
      </c>
      <c r="R20">
        <v>1.7006073597713469</v>
      </c>
      <c r="S20">
        <v>8.4330117899249739</v>
      </c>
      <c r="T20">
        <v>5.4119328331546983</v>
      </c>
      <c r="U20" s="115">
        <f t="shared" si="2"/>
        <v>28.000000000000004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28</v>
      </c>
      <c r="E21">
        <f>PPCL!P21</f>
        <v>0</v>
      </c>
      <c r="F21">
        <f t="shared" si="4"/>
        <v>205</v>
      </c>
      <c r="G21">
        <f t="shared" si="5"/>
        <v>28</v>
      </c>
      <c r="H21" s="113"/>
      <c r="I21">
        <f>BRPL_EOD!AG21+BRPL_EOD!AH21</f>
        <v>7.94</v>
      </c>
      <c r="J21">
        <f>BYPL_EOD!AG21+BYPL_EOD!AH21</f>
        <v>4.51</v>
      </c>
      <c r="K21">
        <f>MES_EOD!AG21+MES_EOD!AH21</f>
        <v>1.7</v>
      </c>
      <c r="L21">
        <f>NDMC_EOD!AG21+NDMC_EOD!AH21</f>
        <v>8.43</v>
      </c>
      <c r="M21">
        <f>TPDDL_EOD!AG21+TPDDL_EOD!AH21</f>
        <v>5.41</v>
      </c>
      <c r="N21">
        <f t="shared" si="0"/>
        <v>27.99</v>
      </c>
      <c r="O21" s="113">
        <f t="shared" si="1"/>
        <v>1.0000000000001563E-2</v>
      </c>
      <c r="P21">
        <v>7.9428367274026446</v>
      </c>
      <c r="Q21">
        <v>4.5116112897463383</v>
      </c>
      <c r="R21">
        <v>1.7006073597713469</v>
      </c>
      <c r="S21">
        <v>8.4330117899249739</v>
      </c>
      <c r="T21">
        <v>5.4119328331546983</v>
      </c>
      <c r="U21" s="115">
        <f t="shared" si="2"/>
        <v>28.000000000000004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28</v>
      </c>
      <c r="E22">
        <f>PPCL!P22</f>
        <v>0</v>
      </c>
      <c r="F22">
        <f t="shared" si="4"/>
        <v>205</v>
      </c>
      <c r="G22">
        <f t="shared" si="5"/>
        <v>28</v>
      </c>
      <c r="H22" s="113"/>
      <c r="I22">
        <f>BRPL_EOD!AG22+BRPL_EOD!AH22</f>
        <v>7.94</v>
      </c>
      <c r="J22">
        <f>BYPL_EOD!AG22+BYPL_EOD!AH22</f>
        <v>4.51</v>
      </c>
      <c r="K22">
        <f>MES_EOD!AG22+MES_EOD!AH22</f>
        <v>1.7</v>
      </c>
      <c r="L22">
        <f>NDMC_EOD!AG22+NDMC_EOD!AH22</f>
        <v>8.43</v>
      </c>
      <c r="M22">
        <f>TPDDL_EOD!AG22+TPDDL_EOD!AH22</f>
        <v>5.41</v>
      </c>
      <c r="N22">
        <f t="shared" si="0"/>
        <v>27.99</v>
      </c>
      <c r="O22" s="113">
        <f t="shared" si="1"/>
        <v>1.0000000000001563E-2</v>
      </c>
      <c r="P22">
        <v>7.9428367274026446</v>
      </c>
      <c r="Q22">
        <v>4.5116112897463383</v>
      </c>
      <c r="R22">
        <v>1.7006073597713469</v>
      </c>
      <c r="S22">
        <v>8.4330117899249739</v>
      </c>
      <c r="T22">
        <v>5.4119328331546983</v>
      </c>
      <c r="U22" s="115">
        <f t="shared" si="2"/>
        <v>28.000000000000004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28</v>
      </c>
      <c r="E23">
        <f>PPCL!P23</f>
        <v>0</v>
      </c>
      <c r="F23">
        <f t="shared" si="4"/>
        <v>205</v>
      </c>
      <c r="G23">
        <f t="shared" si="5"/>
        <v>28</v>
      </c>
      <c r="H23" s="113"/>
      <c r="I23">
        <f>BRPL_EOD!AG23+BRPL_EOD!AH23</f>
        <v>7.94</v>
      </c>
      <c r="J23">
        <f>BYPL_EOD!AG23+BYPL_EOD!AH23</f>
        <v>4.51</v>
      </c>
      <c r="K23">
        <f>MES_EOD!AG23+MES_EOD!AH23</f>
        <v>1.7</v>
      </c>
      <c r="L23">
        <f>NDMC_EOD!AG23+NDMC_EOD!AH23</f>
        <v>8.43</v>
      </c>
      <c r="M23">
        <f>TPDDL_EOD!AG23+TPDDL_EOD!AH23</f>
        <v>5.41</v>
      </c>
      <c r="N23">
        <f t="shared" si="0"/>
        <v>27.99</v>
      </c>
      <c r="O23" s="113">
        <f t="shared" si="1"/>
        <v>1.0000000000001563E-2</v>
      </c>
      <c r="P23">
        <v>7.9428367274026446</v>
      </c>
      <c r="Q23">
        <v>4.5116112897463383</v>
      </c>
      <c r="R23">
        <v>1.7006073597713469</v>
      </c>
      <c r="S23">
        <v>8.4330117899249739</v>
      </c>
      <c r="T23">
        <v>5.4119328331546983</v>
      </c>
      <c r="U23" s="115">
        <f t="shared" si="2"/>
        <v>28.000000000000004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28</v>
      </c>
      <c r="E24">
        <f>PPCL!P24</f>
        <v>0</v>
      </c>
      <c r="F24">
        <f t="shared" si="4"/>
        <v>205</v>
      </c>
      <c r="G24">
        <f t="shared" si="5"/>
        <v>28</v>
      </c>
      <c r="H24" s="113"/>
      <c r="I24">
        <f>BRPL_EOD!AG24+BRPL_EOD!AH24</f>
        <v>7.94</v>
      </c>
      <c r="J24">
        <f>BYPL_EOD!AG24+BYPL_EOD!AH24</f>
        <v>4.51</v>
      </c>
      <c r="K24">
        <f>MES_EOD!AG24+MES_EOD!AH24</f>
        <v>1.7</v>
      </c>
      <c r="L24">
        <f>NDMC_EOD!AG24+NDMC_EOD!AH24</f>
        <v>8.43</v>
      </c>
      <c r="M24">
        <f>TPDDL_EOD!AG24+TPDDL_EOD!AH24</f>
        <v>5.41</v>
      </c>
      <c r="N24">
        <f t="shared" si="0"/>
        <v>27.99</v>
      </c>
      <c r="O24" s="113">
        <f t="shared" si="1"/>
        <v>1.0000000000001563E-2</v>
      </c>
      <c r="P24">
        <v>7.9428367274026446</v>
      </c>
      <c r="Q24">
        <v>4.5116112897463383</v>
      </c>
      <c r="R24">
        <v>1.7006073597713469</v>
      </c>
      <c r="S24">
        <v>8.4330117899249739</v>
      </c>
      <c r="T24">
        <v>5.4119328331546983</v>
      </c>
      <c r="U24" s="115">
        <f t="shared" si="2"/>
        <v>28.000000000000004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28</v>
      </c>
      <c r="E25">
        <f>PPCL!P25</f>
        <v>0</v>
      </c>
      <c r="F25">
        <f t="shared" si="4"/>
        <v>205</v>
      </c>
      <c r="G25">
        <f t="shared" si="5"/>
        <v>28</v>
      </c>
      <c r="H25" s="113"/>
      <c r="I25">
        <f>BRPL_EOD!AG25+BRPL_EOD!AH25</f>
        <v>7.94</v>
      </c>
      <c r="J25">
        <f>BYPL_EOD!AG25+BYPL_EOD!AH25</f>
        <v>4.51</v>
      </c>
      <c r="K25">
        <f>MES_EOD!AG25+MES_EOD!AH25</f>
        <v>1.7</v>
      </c>
      <c r="L25">
        <f>NDMC_EOD!AG25+NDMC_EOD!AH25</f>
        <v>8.43</v>
      </c>
      <c r="M25">
        <f>TPDDL_EOD!AG25+TPDDL_EOD!AH25</f>
        <v>5.41</v>
      </c>
      <c r="N25">
        <f t="shared" si="0"/>
        <v>27.99</v>
      </c>
      <c r="O25" s="113">
        <f t="shared" si="1"/>
        <v>1.0000000000001563E-2</v>
      </c>
      <c r="P25">
        <v>7.9428367274026446</v>
      </c>
      <c r="Q25">
        <v>4.5116112897463383</v>
      </c>
      <c r="R25">
        <v>1.7006073597713469</v>
      </c>
      <c r="S25">
        <v>8.4330117899249739</v>
      </c>
      <c r="T25">
        <v>5.4119328331546983</v>
      </c>
      <c r="U25" s="115">
        <f t="shared" si="2"/>
        <v>28.000000000000004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28</v>
      </c>
      <c r="E26">
        <f>PPCL!P26</f>
        <v>0</v>
      </c>
      <c r="F26">
        <f t="shared" si="4"/>
        <v>205</v>
      </c>
      <c r="G26">
        <f t="shared" si="5"/>
        <v>28</v>
      </c>
      <c r="H26" s="113"/>
      <c r="I26">
        <f>BRPL_EOD!AG26+BRPL_EOD!AH26</f>
        <v>7.94</v>
      </c>
      <c r="J26">
        <f>BYPL_EOD!AG26+BYPL_EOD!AH26</f>
        <v>4.51</v>
      </c>
      <c r="K26">
        <f>MES_EOD!AG26+MES_EOD!AH26</f>
        <v>1.7</v>
      </c>
      <c r="L26">
        <f>NDMC_EOD!AG26+NDMC_EOD!AH26</f>
        <v>8.43</v>
      </c>
      <c r="M26">
        <f>TPDDL_EOD!AG26+TPDDL_EOD!AH26</f>
        <v>5.41</v>
      </c>
      <c r="N26">
        <f t="shared" si="0"/>
        <v>27.99</v>
      </c>
      <c r="O26" s="113">
        <f t="shared" si="1"/>
        <v>1.0000000000001563E-2</v>
      </c>
      <c r="P26">
        <v>7.9428367274026446</v>
      </c>
      <c r="Q26">
        <v>4.5116112897463383</v>
      </c>
      <c r="R26">
        <v>1.7006073597713469</v>
      </c>
      <c r="S26">
        <v>8.4330117899249739</v>
      </c>
      <c r="T26">
        <v>5.4119328331546983</v>
      </c>
      <c r="U26" s="115">
        <f t="shared" si="2"/>
        <v>28.000000000000004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30</v>
      </c>
      <c r="E27">
        <f>PPCL!P27</f>
        <v>0</v>
      </c>
      <c r="F27">
        <f t="shared" si="4"/>
        <v>205</v>
      </c>
      <c r="G27">
        <f t="shared" si="5"/>
        <v>30</v>
      </c>
      <c r="H27" s="113"/>
      <c r="I27">
        <f>BRPL_EOD!AG27+BRPL_EOD!AH27</f>
        <v>8.51</v>
      </c>
      <c r="J27">
        <f>BYPL_EOD!AG27+BYPL_EOD!AH27</f>
        <v>4.83</v>
      </c>
      <c r="K27">
        <f>MES_EOD!AG27+MES_EOD!AH27</f>
        <v>1.82</v>
      </c>
      <c r="L27">
        <f>NDMC_EOD!AG27+NDMC_EOD!AH27</f>
        <v>9.0299999999999994</v>
      </c>
      <c r="M27">
        <f>TPDDL_EOD!AG27+TPDDL_EOD!AH27</f>
        <v>5.8</v>
      </c>
      <c r="N27">
        <f t="shared" si="0"/>
        <v>29.99</v>
      </c>
      <c r="O27" s="113">
        <f t="shared" si="1"/>
        <v>1.0000000000001563E-2</v>
      </c>
      <c r="P27">
        <v>8.5128376125375134</v>
      </c>
      <c r="Q27">
        <v>4.8316105368456155</v>
      </c>
      <c r="R27">
        <v>1.8206068689563188</v>
      </c>
      <c r="S27">
        <v>9.0330110036678892</v>
      </c>
      <c r="T27">
        <v>5.8019339779926646</v>
      </c>
      <c r="U27" s="115">
        <f t="shared" si="2"/>
        <v>30.000000000000004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30</v>
      </c>
      <c r="E28">
        <f>PPCL!P28</f>
        <v>0</v>
      </c>
      <c r="F28">
        <f t="shared" si="4"/>
        <v>205</v>
      </c>
      <c r="G28">
        <f t="shared" si="5"/>
        <v>30</v>
      </c>
      <c r="H28" s="113"/>
      <c r="I28">
        <f>BRPL_EOD!AG28+BRPL_EOD!AH28</f>
        <v>8.51</v>
      </c>
      <c r="J28">
        <f>BYPL_EOD!AG28+BYPL_EOD!AH28</f>
        <v>4.83</v>
      </c>
      <c r="K28">
        <f>MES_EOD!AG28+MES_EOD!AH28</f>
        <v>1.82</v>
      </c>
      <c r="L28">
        <f>NDMC_EOD!AG28+NDMC_EOD!AH28</f>
        <v>9.0299999999999994</v>
      </c>
      <c r="M28">
        <f>TPDDL_EOD!AG28+TPDDL_EOD!AH28</f>
        <v>5.8</v>
      </c>
      <c r="N28">
        <f t="shared" si="0"/>
        <v>29.99</v>
      </c>
      <c r="O28" s="113">
        <f t="shared" si="1"/>
        <v>1.0000000000001563E-2</v>
      </c>
      <c r="P28">
        <v>8.5128376125375134</v>
      </c>
      <c r="Q28">
        <v>4.8316105368456155</v>
      </c>
      <c r="R28">
        <v>1.8206068689563188</v>
      </c>
      <c r="S28">
        <v>9.0330110036678892</v>
      </c>
      <c r="T28">
        <v>5.8019339779926646</v>
      </c>
      <c r="U28" s="115">
        <f t="shared" si="2"/>
        <v>30.000000000000004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30</v>
      </c>
      <c r="E29">
        <f>PPCL!P29</f>
        <v>0</v>
      </c>
      <c r="F29">
        <f t="shared" si="4"/>
        <v>205</v>
      </c>
      <c r="G29">
        <f t="shared" si="5"/>
        <v>30</v>
      </c>
      <c r="H29" s="113"/>
      <c r="I29">
        <f>BRPL_EOD!AG29+BRPL_EOD!AH29</f>
        <v>8.51</v>
      </c>
      <c r="J29">
        <f>BYPL_EOD!AG29+BYPL_EOD!AH29</f>
        <v>4.83</v>
      </c>
      <c r="K29">
        <f>MES_EOD!AG29+MES_EOD!AH29</f>
        <v>1.82</v>
      </c>
      <c r="L29">
        <f>NDMC_EOD!AG29+NDMC_EOD!AH29</f>
        <v>9.0299999999999994</v>
      </c>
      <c r="M29">
        <f>TPDDL_EOD!AG29+TPDDL_EOD!AH29</f>
        <v>5.8</v>
      </c>
      <c r="N29">
        <f t="shared" si="0"/>
        <v>29.99</v>
      </c>
      <c r="O29" s="113">
        <f t="shared" si="1"/>
        <v>1.0000000000001563E-2</v>
      </c>
      <c r="P29">
        <v>8.5128376125375134</v>
      </c>
      <c r="Q29">
        <v>4.8316105368456155</v>
      </c>
      <c r="R29">
        <v>1.8206068689563188</v>
      </c>
      <c r="S29">
        <v>9.0330110036678892</v>
      </c>
      <c r="T29">
        <v>5.8019339779926646</v>
      </c>
      <c r="U29" s="115">
        <f t="shared" si="2"/>
        <v>30.000000000000004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30</v>
      </c>
      <c r="E30">
        <f>PPCL!P30</f>
        <v>0</v>
      </c>
      <c r="F30">
        <f t="shared" si="4"/>
        <v>205</v>
      </c>
      <c r="G30">
        <f t="shared" si="5"/>
        <v>30</v>
      </c>
      <c r="H30" s="113"/>
      <c r="I30">
        <f>BRPL_EOD!AG30+BRPL_EOD!AH30</f>
        <v>8.51</v>
      </c>
      <c r="J30">
        <f>BYPL_EOD!AG30+BYPL_EOD!AH30</f>
        <v>4.83</v>
      </c>
      <c r="K30">
        <f>MES_EOD!AG30+MES_EOD!AH30</f>
        <v>1.82</v>
      </c>
      <c r="L30">
        <f>NDMC_EOD!AG30+NDMC_EOD!AH30</f>
        <v>9.0299999999999994</v>
      </c>
      <c r="M30">
        <f>TPDDL_EOD!AG30+TPDDL_EOD!AH30</f>
        <v>5.8</v>
      </c>
      <c r="N30">
        <f t="shared" si="0"/>
        <v>29.99</v>
      </c>
      <c r="O30" s="113">
        <f t="shared" si="1"/>
        <v>1.0000000000001563E-2</v>
      </c>
      <c r="P30">
        <v>8.5128376125375134</v>
      </c>
      <c r="Q30">
        <v>4.8316105368456155</v>
      </c>
      <c r="R30">
        <v>1.8206068689563188</v>
      </c>
      <c r="S30">
        <v>9.0330110036678892</v>
      </c>
      <c r="T30">
        <v>5.8019339779926646</v>
      </c>
      <c r="U30" s="115">
        <f t="shared" si="2"/>
        <v>30.000000000000004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28</v>
      </c>
      <c r="E31">
        <f>PPCL!P31</f>
        <v>0</v>
      </c>
      <c r="F31">
        <f t="shared" si="4"/>
        <v>205</v>
      </c>
      <c r="G31">
        <f t="shared" si="5"/>
        <v>28</v>
      </c>
      <c r="H31" s="113"/>
      <c r="I31">
        <f>BRPL_EOD!AG31+BRPL_EOD!AH31</f>
        <v>7.94</v>
      </c>
      <c r="J31">
        <f>BYPL_EOD!AG31+BYPL_EOD!AH31</f>
        <v>4.51</v>
      </c>
      <c r="K31">
        <f>MES_EOD!AG31+MES_EOD!AH31</f>
        <v>1.7</v>
      </c>
      <c r="L31">
        <f>NDMC_EOD!AG31+NDMC_EOD!AH31</f>
        <v>8.43</v>
      </c>
      <c r="M31">
        <f>TPDDL_EOD!AG31+TPDDL_EOD!AH31</f>
        <v>5.41</v>
      </c>
      <c r="N31">
        <f t="shared" si="0"/>
        <v>27.99</v>
      </c>
      <c r="O31" s="113">
        <f t="shared" si="1"/>
        <v>1.0000000000001563E-2</v>
      </c>
      <c r="P31">
        <v>7.9428367274026446</v>
      </c>
      <c r="Q31">
        <v>4.5116112897463383</v>
      </c>
      <c r="R31">
        <v>1.7006073597713469</v>
      </c>
      <c r="S31">
        <v>8.4330117899249739</v>
      </c>
      <c r="T31">
        <v>5.4119328331546983</v>
      </c>
      <c r="U31" s="115">
        <f t="shared" si="2"/>
        <v>28.000000000000004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28</v>
      </c>
      <c r="E32">
        <f>PPCL!P32</f>
        <v>0</v>
      </c>
      <c r="F32">
        <f t="shared" si="4"/>
        <v>205</v>
      </c>
      <c r="G32">
        <f t="shared" si="5"/>
        <v>28</v>
      </c>
      <c r="H32" s="113"/>
      <c r="I32">
        <f>BRPL_EOD!AG32+BRPL_EOD!AH32</f>
        <v>7.94</v>
      </c>
      <c r="J32">
        <f>BYPL_EOD!AG32+BYPL_EOD!AH32</f>
        <v>4.51</v>
      </c>
      <c r="K32">
        <f>MES_EOD!AG32+MES_EOD!AH32</f>
        <v>1.7</v>
      </c>
      <c r="L32">
        <f>NDMC_EOD!AG32+NDMC_EOD!AH32</f>
        <v>8.43</v>
      </c>
      <c r="M32">
        <f>TPDDL_EOD!AG32+TPDDL_EOD!AH32</f>
        <v>5.41</v>
      </c>
      <c r="N32">
        <f t="shared" si="0"/>
        <v>27.99</v>
      </c>
      <c r="O32" s="113">
        <f t="shared" si="1"/>
        <v>1.0000000000001563E-2</v>
      </c>
      <c r="P32">
        <v>7.9428367274026446</v>
      </c>
      <c r="Q32">
        <v>4.5116112897463383</v>
      </c>
      <c r="R32">
        <v>1.7006073597713469</v>
      </c>
      <c r="S32">
        <v>8.4330117899249739</v>
      </c>
      <c r="T32">
        <v>5.4119328331546983</v>
      </c>
      <c r="U32" s="115">
        <f t="shared" si="2"/>
        <v>28.000000000000004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28</v>
      </c>
      <c r="E33">
        <f>PPCL!P33</f>
        <v>0</v>
      </c>
      <c r="F33">
        <f t="shared" si="4"/>
        <v>205</v>
      </c>
      <c r="G33">
        <f t="shared" si="5"/>
        <v>28</v>
      </c>
      <c r="H33" s="113"/>
      <c r="I33">
        <f>BRPL_EOD!AG33+BRPL_EOD!AH33</f>
        <v>7.94</v>
      </c>
      <c r="J33">
        <f>BYPL_EOD!AG33+BYPL_EOD!AH33</f>
        <v>4.51</v>
      </c>
      <c r="K33">
        <f>MES_EOD!AG33+MES_EOD!AH33</f>
        <v>1.7</v>
      </c>
      <c r="L33">
        <f>NDMC_EOD!AG33+NDMC_EOD!AH33</f>
        <v>8.43</v>
      </c>
      <c r="M33">
        <f>TPDDL_EOD!AG33+TPDDL_EOD!AH33</f>
        <v>5.41</v>
      </c>
      <c r="N33">
        <f t="shared" si="0"/>
        <v>27.99</v>
      </c>
      <c r="O33" s="113">
        <f t="shared" si="1"/>
        <v>1.0000000000001563E-2</v>
      </c>
      <c r="P33">
        <v>7.9428367274026446</v>
      </c>
      <c r="Q33">
        <v>4.5116112897463383</v>
      </c>
      <c r="R33">
        <v>1.7006073597713469</v>
      </c>
      <c r="S33">
        <v>8.4330117899249739</v>
      </c>
      <c r="T33">
        <v>5.4119328331546983</v>
      </c>
      <c r="U33" s="115">
        <f t="shared" si="2"/>
        <v>28.000000000000004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28</v>
      </c>
      <c r="E34">
        <f>PPCL!P34</f>
        <v>0</v>
      </c>
      <c r="F34">
        <f t="shared" si="4"/>
        <v>205</v>
      </c>
      <c r="G34">
        <f t="shared" si="5"/>
        <v>28</v>
      </c>
      <c r="H34" s="113"/>
      <c r="I34">
        <f>BRPL_EOD!AG34+BRPL_EOD!AH34</f>
        <v>7.94</v>
      </c>
      <c r="J34">
        <f>BYPL_EOD!AG34+BYPL_EOD!AH34</f>
        <v>4.51</v>
      </c>
      <c r="K34">
        <f>MES_EOD!AG34+MES_EOD!AH34</f>
        <v>1.7</v>
      </c>
      <c r="L34">
        <f>NDMC_EOD!AG34+NDMC_EOD!AH34</f>
        <v>8.43</v>
      </c>
      <c r="M34">
        <f>TPDDL_EOD!AG34+TPDDL_EOD!AH34</f>
        <v>5.41</v>
      </c>
      <c r="N34">
        <f t="shared" si="0"/>
        <v>27.99</v>
      </c>
      <c r="O34" s="113">
        <f t="shared" si="1"/>
        <v>1.0000000000001563E-2</v>
      </c>
      <c r="P34">
        <v>7.9428367274026446</v>
      </c>
      <c r="Q34">
        <v>4.5116112897463383</v>
      </c>
      <c r="R34">
        <v>1.7006073597713469</v>
      </c>
      <c r="S34">
        <v>8.4330117899249739</v>
      </c>
      <c r="T34">
        <v>5.4119328331546983</v>
      </c>
      <c r="U34" s="115">
        <f t="shared" si="2"/>
        <v>28.000000000000004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28</v>
      </c>
      <c r="E35">
        <f>PPCL!P35</f>
        <v>0</v>
      </c>
      <c r="F35">
        <f t="shared" si="4"/>
        <v>205</v>
      </c>
      <c r="G35">
        <f t="shared" si="5"/>
        <v>28</v>
      </c>
      <c r="H35" s="113"/>
      <c r="I35">
        <f>BRPL_EOD!AG35+BRPL_EOD!AH35</f>
        <v>7.94</v>
      </c>
      <c r="J35">
        <f>BYPL_EOD!AG35+BYPL_EOD!AH35</f>
        <v>4.51</v>
      </c>
      <c r="K35">
        <f>MES_EOD!AG35+MES_EOD!AH35</f>
        <v>1.7</v>
      </c>
      <c r="L35">
        <f>NDMC_EOD!AG35+NDMC_EOD!AH35</f>
        <v>8.43</v>
      </c>
      <c r="M35">
        <f>TPDDL_EOD!AG35+TPDDL_EOD!AH35</f>
        <v>5.41</v>
      </c>
      <c r="N35">
        <f t="shared" si="0"/>
        <v>27.99</v>
      </c>
      <c r="O35" s="113">
        <f t="shared" si="1"/>
        <v>1.0000000000001563E-2</v>
      </c>
      <c r="P35">
        <v>7.9428367274026446</v>
      </c>
      <c r="Q35">
        <v>4.5116112897463383</v>
      </c>
      <c r="R35">
        <v>1.7006073597713469</v>
      </c>
      <c r="S35">
        <v>8.4330117899249739</v>
      </c>
      <c r="T35">
        <v>5.4119328331546983</v>
      </c>
      <c r="U35" s="115">
        <f t="shared" si="2"/>
        <v>28.000000000000004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205</v>
      </c>
      <c r="G36">
        <f t="shared" si="5"/>
        <v>28</v>
      </c>
      <c r="H36" s="113"/>
      <c r="I36">
        <f>BRPL_EOD!AG36+BRPL_EOD!AH36</f>
        <v>7.94</v>
      </c>
      <c r="J36">
        <f>BYPL_EOD!AG36+BYPL_EOD!AH36</f>
        <v>4.51</v>
      </c>
      <c r="K36">
        <f>MES_EOD!AG36+MES_EOD!AH36</f>
        <v>1.7</v>
      </c>
      <c r="L36">
        <f>NDMC_EOD!AG36+NDMC_EOD!AH36</f>
        <v>8.43</v>
      </c>
      <c r="M36">
        <f>TPDDL_EOD!AG36+TPDDL_EOD!AH36</f>
        <v>5.41</v>
      </c>
      <c r="N36">
        <f t="shared" si="0"/>
        <v>27.99</v>
      </c>
      <c r="O36" s="113">
        <f t="shared" si="1"/>
        <v>1.0000000000001563E-2</v>
      </c>
      <c r="P36">
        <v>7.9428367274026446</v>
      </c>
      <c r="Q36">
        <v>4.5116112897463383</v>
      </c>
      <c r="R36">
        <v>1.7006073597713469</v>
      </c>
      <c r="S36">
        <v>8.4330117899249739</v>
      </c>
      <c r="T36">
        <v>5.4119328331546983</v>
      </c>
      <c r="U36" s="115">
        <f t="shared" si="2"/>
        <v>28.000000000000004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205</v>
      </c>
      <c r="G37">
        <f t="shared" si="5"/>
        <v>28</v>
      </c>
      <c r="H37" s="113"/>
      <c r="I37">
        <f>BRPL_EOD!AG37+BRPL_EOD!AH37</f>
        <v>7.94</v>
      </c>
      <c r="J37">
        <f>BYPL_EOD!AG37+BYPL_EOD!AH37</f>
        <v>4.51</v>
      </c>
      <c r="K37">
        <f>MES_EOD!AG37+MES_EOD!AH37</f>
        <v>1.7</v>
      </c>
      <c r="L37">
        <f>NDMC_EOD!AG37+NDMC_EOD!AH37</f>
        <v>8.43</v>
      </c>
      <c r="M37">
        <f>TPDDL_EOD!AG37+TPDDL_EOD!AH37</f>
        <v>5.41</v>
      </c>
      <c r="N37">
        <f t="shared" si="0"/>
        <v>27.99</v>
      </c>
      <c r="O37" s="113">
        <f t="shared" si="1"/>
        <v>1.0000000000001563E-2</v>
      </c>
      <c r="P37">
        <v>7.9428367274026446</v>
      </c>
      <c r="Q37">
        <v>4.5116112897463383</v>
      </c>
      <c r="R37">
        <v>1.7006073597713469</v>
      </c>
      <c r="S37">
        <v>8.4330117899249739</v>
      </c>
      <c r="T37">
        <v>5.4119328331546983</v>
      </c>
      <c r="U37" s="115">
        <f t="shared" si="2"/>
        <v>28.000000000000004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28</v>
      </c>
      <c r="E38">
        <f>PPCL!P38</f>
        <v>0</v>
      </c>
      <c r="F38">
        <f t="shared" si="4"/>
        <v>205</v>
      </c>
      <c r="G38">
        <f t="shared" si="5"/>
        <v>28</v>
      </c>
      <c r="H38" s="113"/>
      <c r="I38">
        <f>BRPL_EOD!AG38+BRPL_EOD!AH38</f>
        <v>7.94</v>
      </c>
      <c r="J38">
        <f>BYPL_EOD!AG38+BYPL_EOD!AH38</f>
        <v>4.51</v>
      </c>
      <c r="K38">
        <f>MES_EOD!AG38+MES_EOD!AH38</f>
        <v>1.7</v>
      </c>
      <c r="L38">
        <f>NDMC_EOD!AG38+NDMC_EOD!AH38</f>
        <v>8.43</v>
      </c>
      <c r="M38">
        <f>TPDDL_EOD!AG38+TPDDL_EOD!AH38</f>
        <v>5.41</v>
      </c>
      <c r="N38">
        <f t="shared" si="0"/>
        <v>27.99</v>
      </c>
      <c r="O38" s="113">
        <f t="shared" si="1"/>
        <v>1.0000000000001563E-2</v>
      </c>
      <c r="P38">
        <v>7.9428367274026446</v>
      </c>
      <c r="Q38">
        <v>4.5116112897463383</v>
      </c>
      <c r="R38">
        <v>1.7006073597713469</v>
      </c>
      <c r="S38">
        <v>8.4330117899249739</v>
      </c>
      <c r="T38">
        <v>5.4119328331546983</v>
      </c>
      <c r="U38" s="115">
        <f t="shared" si="2"/>
        <v>28.000000000000004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28</v>
      </c>
      <c r="E39">
        <f>PPCL!P39</f>
        <v>0</v>
      </c>
      <c r="F39">
        <f t="shared" si="4"/>
        <v>205</v>
      </c>
      <c r="G39">
        <f t="shared" si="5"/>
        <v>28</v>
      </c>
      <c r="H39" s="113"/>
      <c r="I39">
        <f>BRPL_EOD!AG39+BRPL_EOD!AH39</f>
        <v>7.94</v>
      </c>
      <c r="J39">
        <f>BYPL_EOD!AG39+BYPL_EOD!AH39</f>
        <v>4.51</v>
      </c>
      <c r="K39">
        <f>MES_EOD!AG39+MES_EOD!AH39</f>
        <v>1.7</v>
      </c>
      <c r="L39">
        <f>NDMC_EOD!AG39+NDMC_EOD!AH39</f>
        <v>8.43</v>
      </c>
      <c r="M39">
        <f>TPDDL_EOD!AG39+TPDDL_EOD!AH39</f>
        <v>5.41</v>
      </c>
      <c r="N39">
        <f t="shared" si="0"/>
        <v>27.99</v>
      </c>
      <c r="O39" s="113">
        <f t="shared" si="1"/>
        <v>1.0000000000001563E-2</v>
      </c>
      <c r="P39">
        <v>7.9428367274026446</v>
      </c>
      <c r="Q39">
        <v>4.5116112897463383</v>
      </c>
      <c r="R39">
        <v>1.7006073597713469</v>
      </c>
      <c r="S39">
        <v>8.4330117899249739</v>
      </c>
      <c r="T39">
        <v>5.4119328331546983</v>
      </c>
      <c r="U39" s="115">
        <f t="shared" si="2"/>
        <v>28.000000000000004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28</v>
      </c>
      <c r="E40">
        <f>PPCL!P40</f>
        <v>0</v>
      </c>
      <c r="F40">
        <f t="shared" si="4"/>
        <v>205</v>
      </c>
      <c r="G40">
        <f t="shared" si="5"/>
        <v>28</v>
      </c>
      <c r="H40" s="113"/>
      <c r="I40">
        <f>BRPL_EOD!AG40+BRPL_EOD!AH40</f>
        <v>7.94</v>
      </c>
      <c r="J40">
        <f>BYPL_EOD!AG40+BYPL_EOD!AH40</f>
        <v>4.51</v>
      </c>
      <c r="K40">
        <f>MES_EOD!AG40+MES_EOD!AH40</f>
        <v>1.7</v>
      </c>
      <c r="L40">
        <f>NDMC_EOD!AG40+NDMC_EOD!AH40</f>
        <v>8.43</v>
      </c>
      <c r="M40">
        <f>TPDDL_EOD!AG40+TPDDL_EOD!AH40</f>
        <v>5.41</v>
      </c>
      <c r="N40">
        <f t="shared" si="0"/>
        <v>27.99</v>
      </c>
      <c r="O40" s="113">
        <f t="shared" si="1"/>
        <v>1.0000000000001563E-2</v>
      </c>
      <c r="P40">
        <v>7.9428367274026446</v>
      </c>
      <c r="Q40">
        <v>4.5116112897463383</v>
      </c>
      <c r="R40">
        <v>1.7006073597713469</v>
      </c>
      <c r="S40">
        <v>8.4330117899249739</v>
      </c>
      <c r="T40">
        <v>5.4119328331546983</v>
      </c>
      <c r="U40" s="115">
        <f t="shared" si="2"/>
        <v>28.000000000000004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28</v>
      </c>
      <c r="E41">
        <f>PPCL!P41</f>
        <v>0</v>
      </c>
      <c r="F41">
        <f t="shared" si="4"/>
        <v>205</v>
      </c>
      <c r="G41">
        <f t="shared" si="5"/>
        <v>28</v>
      </c>
      <c r="H41" s="113"/>
      <c r="I41">
        <f>BRPL_EOD!AG41+BRPL_EOD!AH41</f>
        <v>7.94</v>
      </c>
      <c r="J41">
        <f>BYPL_EOD!AG41+BYPL_EOD!AH41</f>
        <v>4.51</v>
      </c>
      <c r="K41">
        <f>MES_EOD!AG41+MES_EOD!AH41</f>
        <v>1.7</v>
      </c>
      <c r="L41">
        <f>NDMC_EOD!AG41+NDMC_EOD!AH41</f>
        <v>8.43</v>
      </c>
      <c r="M41">
        <f>TPDDL_EOD!AG41+TPDDL_EOD!AH41</f>
        <v>5.41</v>
      </c>
      <c r="N41">
        <f t="shared" si="0"/>
        <v>27.99</v>
      </c>
      <c r="O41" s="113">
        <f t="shared" si="1"/>
        <v>1.0000000000001563E-2</v>
      </c>
      <c r="P41">
        <v>7.9428367274026446</v>
      </c>
      <c r="Q41">
        <v>4.5116112897463383</v>
      </c>
      <c r="R41">
        <v>1.7006073597713469</v>
      </c>
      <c r="S41">
        <v>8.4330117899249739</v>
      </c>
      <c r="T41">
        <v>5.4119328331546983</v>
      </c>
      <c r="U41" s="115">
        <f t="shared" si="2"/>
        <v>28.000000000000004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28</v>
      </c>
      <c r="E42">
        <f>PPCL!P42</f>
        <v>0</v>
      </c>
      <c r="F42">
        <f t="shared" si="4"/>
        <v>205</v>
      </c>
      <c r="G42">
        <f t="shared" si="5"/>
        <v>28</v>
      </c>
      <c r="H42" s="113"/>
      <c r="I42">
        <f>BRPL_EOD!AG42+BRPL_EOD!AH42</f>
        <v>7.94</v>
      </c>
      <c r="J42">
        <f>BYPL_EOD!AG42+BYPL_EOD!AH42</f>
        <v>4.51</v>
      </c>
      <c r="K42">
        <f>MES_EOD!AG42+MES_EOD!AH42</f>
        <v>1.7</v>
      </c>
      <c r="L42">
        <f>NDMC_EOD!AG42+NDMC_EOD!AH42</f>
        <v>8.43</v>
      </c>
      <c r="M42">
        <f>TPDDL_EOD!AG42+TPDDL_EOD!AH42</f>
        <v>5.41</v>
      </c>
      <c r="N42">
        <f t="shared" si="0"/>
        <v>27.99</v>
      </c>
      <c r="O42" s="113">
        <f t="shared" si="1"/>
        <v>1.0000000000001563E-2</v>
      </c>
      <c r="P42">
        <v>7.9428367274026446</v>
      </c>
      <c r="Q42">
        <v>4.5116112897463383</v>
      </c>
      <c r="R42">
        <v>1.7006073597713469</v>
      </c>
      <c r="S42">
        <v>8.4330117899249739</v>
      </c>
      <c r="T42">
        <v>5.4119328331546983</v>
      </c>
      <c r="U42" s="115">
        <f t="shared" si="2"/>
        <v>28.000000000000004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25</v>
      </c>
      <c r="E43">
        <f>PPCL!P43</f>
        <v>0</v>
      </c>
      <c r="F43">
        <f t="shared" si="4"/>
        <v>205</v>
      </c>
      <c r="G43">
        <f t="shared" si="5"/>
        <v>25</v>
      </c>
      <c r="H43" s="113"/>
      <c r="I43">
        <f>BRPL_EOD!AG43+BRPL_EOD!AH43</f>
        <v>7.03</v>
      </c>
      <c r="J43">
        <f>BYPL_EOD!AG43+BYPL_EOD!AH43</f>
        <v>4</v>
      </c>
      <c r="K43">
        <f>MES_EOD!AG43+MES_EOD!AH43</f>
        <v>1.51</v>
      </c>
      <c r="L43">
        <f>NDMC_EOD!AG43+NDMC_EOD!AH43</f>
        <v>7.47</v>
      </c>
      <c r="M43">
        <f>TPDDL_EOD!AG43+TPDDL_EOD!AH43</f>
        <v>5</v>
      </c>
      <c r="N43">
        <f t="shared" si="0"/>
        <v>25.01</v>
      </c>
      <c r="O43" s="113">
        <f t="shared" si="1"/>
        <v>-1.0000000000001563E-2</v>
      </c>
      <c r="P43">
        <v>7.0271891243502598</v>
      </c>
      <c r="Q43">
        <v>3.9984006397441023</v>
      </c>
      <c r="R43">
        <v>1.5093962415033986</v>
      </c>
      <c r="S43">
        <v>7.4670131947221101</v>
      </c>
      <c r="T43">
        <v>4.9980007996801277</v>
      </c>
      <c r="U43" s="115">
        <f t="shared" si="2"/>
        <v>25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25</v>
      </c>
      <c r="E44">
        <f>PPCL!P44</f>
        <v>0</v>
      </c>
      <c r="F44">
        <f t="shared" si="4"/>
        <v>205</v>
      </c>
      <c r="G44">
        <f t="shared" si="5"/>
        <v>25</v>
      </c>
      <c r="H44" s="113"/>
      <c r="I44">
        <f>BRPL_EOD!AG44+BRPL_EOD!AH44</f>
        <v>7.03</v>
      </c>
      <c r="J44">
        <f>BYPL_EOD!AG44+BYPL_EOD!AH44</f>
        <v>4</v>
      </c>
      <c r="K44">
        <f>MES_EOD!AG44+MES_EOD!AH44</f>
        <v>1.51</v>
      </c>
      <c r="L44">
        <f>NDMC_EOD!AG44+NDMC_EOD!AH44</f>
        <v>7.47</v>
      </c>
      <c r="M44">
        <f>TPDDL_EOD!AG44+TPDDL_EOD!AH44</f>
        <v>5</v>
      </c>
      <c r="N44">
        <f t="shared" si="0"/>
        <v>25.01</v>
      </c>
      <c r="O44" s="113">
        <f t="shared" si="1"/>
        <v>-1.0000000000001563E-2</v>
      </c>
      <c r="P44">
        <v>7.0271891243502598</v>
      </c>
      <c r="Q44">
        <v>3.9984006397441023</v>
      </c>
      <c r="R44">
        <v>1.5093962415033986</v>
      </c>
      <c r="S44">
        <v>7.4670131947221101</v>
      </c>
      <c r="T44">
        <v>4.9980007996801277</v>
      </c>
      <c r="U44" s="115">
        <f t="shared" si="2"/>
        <v>25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25</v>
      </c>
      <c r="E45">
        <f>PPCL!P45</f>
        <v>0</v>
      </c>
      <c r="F45">
        <f t="shared" si="4"/>
        <v>205</v>
      </c>
      <c r="G45">
        <f t="shared" si="5"/>
        <v>25</v>
      </c>
      <c r="H45" s="113"/>
      <c r="I45">
        <f>BRPL_EOD!AG45+BRPL_EOD!AH45</f>
        <v>7.03</v>
      </c>
      <c r="J45">
        <f>BYPL_EOD!AG45+BYPL_EOD!AH45</f>
        <v>4</v>
      </c>
      <c r="K45">
        <f>MES_EOD!AG45+MES_EOD!AH45</f>
        <v>1.51</v>
      </c>
      <c r="L45">
        <f>NDMC_EOD!AG45+NDMC_EOD!AH45</f>
        <v>7.47</v>
      </c>
      <c r="M45">
        <f>TPDDL_EOD!AG45+TPDDL_EOD!AH45</f>
        <v>5</v>
      </c>
      <c r="N45">
        <f t="shared" si="0"/>
        <v>25.01</v>
      </c>
      <c r="O45" s="113">
        <f t="shared" si="1"/>
        <v>-1.0000000000001563E-2</v>
      </c>
      <c r="P45">
        <v>7.0271891243502598</v>
      </c>
      <c r="Q45">
        <v>3.9984006397441023</v>
      </c>
      <c r="R45">
        <v>1.5093962415033986</v>
      </c>
      <c r="S45">
        <v>7.4670131947221101</v>
      </c>
      <c r="T45">
        <v>4.9980007996801277</v>
      </c>
      <c r="U45" s="115">
        <f t="shared" si="2"/>
        <v>25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25</v>
      </c>
      <c r="E46">
        <f>PPCL!P46</f>
        <v>0</v>
      </c>
      <c r="F46">
        <f t="shared" si="4"/>
        <v>205</v>
      </c>
      <c r="G46">
        <f t="shared" si="5"/>
        <v>25</v>
      </c>
      <c r="H46" s="113"/>
      <c r="I46">
        <f>BRPL_EOD!AG46+BRPL_EOD!AH46</f>
        <v>7.03</v>
      </c>
      <c r="J46">
        <f>BYPL_EOD!AG46+BYPL_EOD!AH46</f>
        <v>4</v>
      </c>
      <c r="K46">
        <f>MES_EOD!AG46+MES_EOD!AH46</f>
        <v>1.51</v>
      </c>
      <c r="L46">
        <f>NDMC_EOD!AG46+NDMC_EOD!AH46</f>
        <v>7.47</v>
      </c>
      <c r="M46">
        <f>TPDDL_EOD!AG46+TPDDL_EOD!AH46</f>
        <v>5</v>
      </c>
      <c r="N46">
        <f t="shared" si="0"/>
        <v>25.01</v>
      </c>
      <c r="O46" s="113">
        <f t="shared" si="1"/>
        <v>-1.0000000000001563E-2</v>
      </c>
      <c r="P46">
        <v>7.0271891243502598</v>
      </c>
      <c r="Q46">
        <v>3.9984006397441023</v>
      </c>
      <c r="R46">
        <v>1.5093962415033986</v>
      </c>
      <c r="S46">
        <v>7.4670131947221101</v>
      </c>
      <c r="T46">
        <v>4.9980007996801277</v>
      </c>
      <c r="U46" s="115">
        <f t="shared" si="2"/>
        <v>25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25</v>
      </c>
      <c r="E47">
        <f>PPCL!P47</f>
        <v>0</v>
      </c>
      <c r="F47">
        <f t="shared" si="4"/>
        <v>205</v>
      </c>
      <c r="G47">
        <f t="shared" si="5"/>
        <v>25</v>
      </c>
      <c r="H47" s="113"/>
      <c r="I47">
        <f>BRPL_EOD!AG47+BRPL_EOD!AH47</f>
        <v>7.03</v>
      </c>
      <c r="J47">
        <f>BYPL_EOD!AG47+BYPL_EOD!AH47</f>
        <v>4</v>
      </c>
      <c r="K47">
        <f>MES_EOD!AG47+MES_EOD!AH47</f>
        <v>1.51</v>
      </c>
      <c r="L47">
        <f>NDMC_EOD!AG47+NDMC_EOD!AH47</f>
        <v>7.47</v>
      </c>
      <c r="M47">
        <f>TPDDL_EOD!AG47+TPDDL_EOD!AH47</f>
        <v>5</v>
      </c>
      <c r="N47">
        <f t="shared" si="0"/>
        <v>25.01</v>
      </c>
      <c r="O47" s="113">
        <f t="shared" si="1"/>
        <v>-1.0000000000001563E-2</v>
      </c>
      <c r="P47">
        <v>7.0271891243502598</v>
      </c>
      <c r="Q47">
        <v>3.9984006397441023</v>
      </c>
      <c r="R47">
        <v>1.5093962415033986</v>
      </c>
      <c r="S47">
        <v>7.4670131947221101</v>
      </c>
      <c r="T47">
        <v>4.9980007996801277</v>
      </c>
      <c r="U47" s="115">
        <f t="shared" si="2"/>
        <v>25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25</v>
      </c>
      <c r="E48">
        <f>PPCL!P48</f>
        <v>0</v>
      </c>
      <c r="F48">
        <f t="shared" si="4"/>
        <v>205</v>
      </c>
      <c r="G48">
        <f t="shared" si="5"/>
        <v>25</v>
      </c>
      <c r="H48" s="113"/>
      <c r="I48">
        <f>BRPL_EOD!AG48+BRPL_EOD!AH48</f>
        <v>7.03</v>
      </c>
      <c r="J48">
        <f>BYPL_EOD!AG48+BYPL_EOD!AH48</f>
        <v>4</v>
      </c>
      <c r="K48">
        <f>MES_EOD!AG48+MES_EOD!AH48</f>
        <v>1.51</v>
      </c>
      <c r="L48">
        <f>NDMC_EOD!AG48+NDMC_EOD!AH48</f>
        <v>7.47</v>
      </c>
      <c r="M48">
        <f>TPDDL_EOD!AG48+TPDDL_EOD!AH48</f>
        <v>5</v>
      </c>
      <c r="N48">
        <f t="shared" si="0"/>
        <v>25.01</v>
      </c>
      <c r="O48" s="113">
        <f t="shared" si="1"/>
        <v>-1.0000000000001563E-2</v>
      </c>
      <c r="P48">
        <v>7.0271891243502598</v>
      </c>
      <c r="Q48">
        <v>3.9984006397441023</v>
      </c>
      <c r="R48">
        <v>1.5093962415033986</v>
      </c>
      <c r="S48">
        <v>7.4670131947221101</v>
      </c>
      <c r="T48">
        <v>4.9980007996801277</v>
      </c>
      <c r="U48" s="115">
        <f t="shared" si="2"/>
        <v>25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25</v>
      </c>
      <c r="E49">
        <f>PPCL!P49</f>
        <v>0</v>
      </c>
      <c r="F49">
        <f t="shared" si="4"/>
        <v>205</v>
      </c>
      <c r="G49">
        <f t="shared" si="5"/>
        <v>25</v>
      </c>
      <c r="H49" s="113"/>
      <c r="I49">
        <f>BRPL_EOD!AG49+BRPL_EOD!AH49</f>
        <v>7.03</v>
      </c>
      <c r="J49">
        <f>BYPL_EOD!AG49+BYPL_EOD!AH49</f>
        <v>4</v>
      </c>
      <c r="K49">
        <f>MES_EOD!AG49+MES_EOD!AH49</f>
        <v>1.51</v>
      </c>
      <c r="L49">
        <f>NDMC_EOD!AG49+NDMC_EOD!AH49</f>
        <v>7.47</v>
      </c>
      <c r="M49">
        <f>TPDDL_EOD!AG49+TPDDL_EOD!AH49</f>
        <v>5</v>
      </c>
      <c r="N49">
        <f t="shared" si="0"/>
        <v>25.01</v>
      </c>
      <c r="O49" s="113">
        <f t="shared" si="1"/>
        <v>-1.0000000000001563E-2</v>
      </c>
      <c r="P49">
        <v>7.0271891243502598</v>
      </c>
      <c r="Q49">
        <v>3.9984006397441023</v>
      </c>
      <c r="R49">
        <v>1.5093962415033986</v>
      </c>
      <c r="S49">
        <v>7.4670131947221101</v>
      </c>
      <c r="T49">
        <v>4.9980007996801277</v>
      </c>
      <c r="U49" s="115">
        <f t="shared" si="2"/>
        <v>25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25</v>
      </c>
      <c r="E50">
        <f>PPCL!P50</f>
        <v>0</v>
      </c>
      <c r="F50">
        <f t="shared" si="4"/>
        <v>205</v>
      </c>
      <c r="G50">
        <f t="shared" si="5"/>
        <v>25</v>
      </c>
      <c r="H50" s="113"/>
      <c r="I50">
        <f>BRPL_EOD!AG50+BRPL_EOD!AH50</f>
        <v>7.03</v>
      </c>
      <c r="J50">
        <f>BYPL_EOD!AG50+BYPL_EOD!AH50</f>
        <v>4</v>
      </c>
      <c r="K50">
        <f>MES_EOD!AG50+MES_EOD!AH50</f>
        <v>1.51</v>
      </c>
      <c r="L50">
        <f>NDMC_EOD!AG50+NDMC_EOD!AH50</f>
        <v>7.47</v>
      </c>
      <c r="M50">
        <f>TPDDL_EOD!AG50+TPDDL_EOD!AH50</f>
        <v>5</v>
      </c>
      <c r="N50">
        <f t="shared" si="0"/>
        <v>25.01</v>
      </c>
      <c r="O50" s="113">
        <f t="shared" si="1"/>
        <v>-1.0000000000001563E-2</v>
      </c>
      <c r="P50">
        <v>7.0271891243502598</v>
      </c>
      <c r="Q50">
        <v>3.9984006397441023</v>
      </c>
      <c r="R50">
        <v>1.5093962415033986</v>
      </c>
      <c r="S50">
        <v>7.4670131947221101</v>
      </c>
      <c r="T50">
        <v>4.9980007996801277</v>
      </c>
      <c r="U50" s="115">
        <f t="shared" si="2"/>
        <v>25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25</v>
      </c>
      <c r="E51">
        <f>PPCL!P51</f>
        <v>0</v>
      </c>
      <c r="F51">
        <f t="shared" si="4"/>
        <v>205</v>
      </c>
      <c r="G51">
        <f t="shared" si="5"/>
        <v>25</v>
      </c>
      <c r="H51" s="113"/>
      <c r="I51">
        <f>BRPL_EOD!AG51+BRPL_EOD!AH51</f>
        <v>7.03</v>
      </c>
      <c r="J51">
        <f>BYPL_EOD!AG51+BYPL_EOD!AH51</f>
        <v>4</v>
      </c>
      <c r="K51">
        <f>MES_EOD!AG51+MES_EOD!AH51</f>
        <v>1.51</v>
      </c>
      <c r="L51">
        <f>NDMC_EOD!AG51+NDMC_EOD!AH51</f>
        <v>7.47</v>
      </c>
      <c r="M51">
        <f>TPDDL_EOD!AG51+TPDDL_EOD!AH51</f>
        <v>5</v>
      </c>
      <c r="N51">
        <f t="shared" si="0"/>
        <v>25.01</v>
      </c>
      <c r="O51" s="113">
        <f t="shared" si="1"/>
        <v>-1.0000000000001563E-2</v>
      </c>
      <c r="P51">
        <v>7.0271891243502598</v>
      </c>
      <c r="Q51">
        <v>3.9984006397441023</v>
      </c>
      <c r="R51">
        <v>1.5093962415033986</v>
      </c>
      <c r="S51">
        <v>7.4670131947221101</v>
      </c>
      <c r="T51">
        <v>4.9980007996801277</v>
      </c>
      <c r="U51" s="115">
        <f t="shared" si="2"/>
        <v>25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23</v>
      </c>
      <c r="E52">
        <f>PPCL!P52</f>
        <v>0</v>
      </c>
      <c r="F52">
        <f t="shared" si="4"/>
        <v>205</v>
      </c>
      <c r="G52">
        <f t="shared" si="5"/>
        <v>23</v>
      </c>
      <c r="H52" s="113"/>
      <c r="I52">
        <f>BRPL_EOD!AG52+BRPL_EOD!AH52</f>
        <v>6.33</v>
      </c>
      <c r="J52">
        <f>BYPL_EOD!AG52+BYPL_EOD!AH52</f>
        <v>3.6</v>
      </c>
      <c r="K52">
        <f>MES_EOD!AG52+MES_EOD!AH52</f>
        <v>1.36</v>
      </c>
      <c r="L52">
        <f>NDMC_EOD!AG52+NDMC_EOD!AH52</f>
        <v>6.72</v>
      </c>
      <c r="M52">
        <f>TPDDL_EOD!AG52+TPDDL_EOD!AH52</f>
        <v>5</v>
      </c>
      <c r="N52">
        <f t="shared" si="0"/>
        <v>23.009999999999998</v>
      </c>
      <c r="O52" s="113">
        <f t="shared" si="1"/>
        <v>-9.9999999999980105E-3</v>
      </c>
      <c r="P52">
        <v>6.3272490221642768</v>
      </c>
      <c r="Q52">
        <v>3.598435462842243</v>
      </c>
      <c r="R52">
        <v>1.3594089526292918</v>
      </c>
      <c r="S52">
        <v>6.7170795306388529</v>
      </c>
      <c r="T52">
        <v>4.997827031725337</v>
      </c>
      <c r="U52" s="115">
        <f t="shared" si="2"/>
        <v>23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23</v>
      </c>
      <c r="E53">
        <f>PPCL!P53</f>
        <v>0</v>
      </c>
      <c r="F53">
        <f t="shared" si="4"/>
        <v>205</v>
      </c>
      <c r="G53">
        <f t="shared" si="5"/>
        <v>23</v>
      </c>
      <c r="H53" s="113"/>
      <c r="I53">
        <f>BRPL_EOD!AG53+BRPL_EOD!AH53</f>
        <v>6.33</v>
      </c>
      <c r="J53">
        <f>BYPL_EOD!AG53+BYPL_EOD!AH53</f>
        <v>3.6</v>
      </c>
      <c r="K53">
        <f>MES_EOD!AG53+MES_EOD!AH53</f>
        <v>1.36</v>
      </c>
      <c r="L53">
        <f>NDMC_EOD!AG53+NDMC_EOD!AH53</f>
        <v>6.72</v>
      </c>
      <c r="M53">
        <f>TPDDL_EOD!AG53+TPDDL_EOD!AH53</f>
        <v>5</v>
      </c>
      <c r="N53">
        <f t="shared" si="0"/>
        <v>23.009999999999998</v>
      </c>
      <c r="O53" s="113">
        <f t="shared" si="1"/>
        <v>-9.9999999999980105E-3</v>
      </c>
      <c r="P53">
        <v>6.3272490221642768</v>
      </c>
      <c r="Q53">
        <v>3.598435462842243</v>
      </c>
      <c r="R53">
        <v>1.3594089526292918</v>
      </c>
      <c r="S53">
        <v>6.7170795306388529</v>
      </c>
      <c r="T53">
        <v>4.997827031725337</v>
      </c>
      <c r="U53" s="115">
        <f t="shared" si="2"/>
        <v>23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23</v>
      </c>
      <c r="E54">
        <f>PPCL!P54</f>
        <v>0</v>
      </c>
      <c r="F54">
        <f t="shared" si="4"/>
        <v>205</v>
      </c>
      <c r="G54">
        <f t="shared" si="5"/>
        <v>23</v>
      </c>
      <c r="H54" s="113"/>
      <c r="I54">
        <f>BRPL_EOD!AG54+BRPL_EOD!AH54</f>
        <v>6.33</v>
      </c>
      <c r="J54">
        <f>BYPL_EOD!AG54+BYPL_EOD!AH54</f>
        <v>3.6</v>
      </c>
      <c r="K54">
        <f>MES_EOD!AG54+MES_EOD!AH54</f>
        <v>1.36</v>
      </c>
      <c r="L54">
        <f>NDMC_EOD!AG54+NDMC_EOD!AH54</f>
        <v>6.72</v>
      </c>
      <c r="M54">
        <f>TPDDL_EOD!AG54+TPDDL_EOD!AH54</f>
        <v>5</v>
      </c>
      <c r="N54">
        <f t="shared" si="0"/>
        <v>23.009999999999998</v>
      </c>
      <c r="O54" s="113">
        <f t="shared" si="1"/>
        <v>-9.9999999999980105E-3</v>
      </c>
      <c r="P54">
        <v>6.3272490221642768</v>
      </c>
      <c r="Q54">
        <v>3.598435462842243</v>
      </c>
      <c r="R54">
        <v>1.3594089526292918</v>
      </c>
      <c r="S54">
        <v>6.7170795306388529</v>
      </c>
      <c r="T54">
        <v>4.997827031725337</v>
      </c>
      <c r="U54" s="115">
        <f t="shared" si="2"/>
        <v>23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23</v>
      </c>
      <c r="E55">
        <f>PPCL!P55</f>
        <v>0</v>
      </c>
      <c r="F55">
        <f t="shared" si="4"/>
        <v>205</v>
      </c>
      <c r="G55">
        <f t="shared" si="5"/>
        <v>23</v>
      </c>
      <c r="H55" s="113"/>
      <c r="I55">
        <f>BRPL_EOD!AG55+BRPL_EOD!AH55</f>
        <v>6.33</v>
      </c>
      <c r="J55">
        <f>BYPL_EOD!AG55+BYPL_EOD!AH55</f>
        <v>3.6</v>
      </c>
      <c r="K55">
        <f>MES_EOD!AG55+MES_EOD!AH55</f>
        <v>1.36</v>
      </c>
      <c r="L55">
        <f>NDMC_EOD!AG55+NDMC_EOD!AH55</f>
        <v>6.72</v>
      </c>
      <c r="M55">
        <f>TPDDL_EOD!AG55+TPDDL_EOD!AH55</f>
        <v>5</v>
      </c>
      <c r="N55">
        <f t="shared" si="0"/>
        <v>23.009999999999998</v>
      </c>
      <c r="O55" s="113">
        <f t="shared" si="1"/>
        <v>-9.9999999999980105E-3</v>
      </c>
      <c r="P55">
        <v>6.3272490221642768</v>
      </c>
      <c r="Q55">
        <v>3.598435462842243</v>
      </c>
      <c r="R55">
        <v>1.3594089526292918</v>
      </c>
      <c r="S55">
        <v>6.7170795306388529</v>
      </c>
      <c r="T55">
        <v>4.997827031725337</v>
      </c>
      <c r="U55" s="115">
        <f t="shared" si="2"/>
        <v>23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23</v>
      </c>
      <c r="E56">
        <f>PPCL!P56</f>
        <v>0</v>
      </c>
      <c r="F56">
        <f t="shared" si="4"/>
        <v>205</v>
      </c>
      <c r="G56">
        <f t="shared" si="5"/>
        <v>23</v>
      </c>
      <c r="H56" s="113"/>
      <c r="I56">
        <f>BRPL_EOD!AG56+BRPL_EOD!AH56</f>
        <v>6.33</v>
      </c>
      <c r="J56">
        <f>BYPL_EOD!AG56+BYPL_EOD!AH56</f>
        <v>3.6</v>
      </c>
      <c r="K56">
        <f>MES_EOD!AG56+MES_EOD!AH56</f>
        <v>1.36</v>
      </c>
      <c r="L56">
        <f>NDMC_EOD!AG56+NDMC_EOD!AH56</f>
        <v>6.72</v>
      </c>
      <c r="M56">
        <f>TPDDL_EOD!AG56+TPDDL_EOD!AH56</f>
        <v>5</v>
      </c>
      <c r="N56">
        <f t="shared" si="0"/>
        <v>23.009999999999998</v>
      </c>
      <c r="O56" s="113">
        <f t="shared" si="1"/>
        <v>-9.9999999999980105E-3</v>
      </c>
      <c r="P56">
        <v>6.3272490221642768</v>
      </c>
      <c r="Q56">
        <v>3.598435462842243</v>
      </c>
      <c r="R56">
        <v>1.3594089526292918</v>
      </c>
      <c r="S56">
        <v>6.7170795306388529</v>
      </c>
      <c r="T56">
        <v>4.997827031725337</v>
      </c>
      <c r="U56" s="115">
        <f t="shared" si="2"/>
        <v>23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23</v>
      </c>
      <c r="E57">
        <f>PPCL!P57</f>
        <v>0</v>
      </c>
      <c r="F57">
        <f t="shared" si="4"/>
        <v>205</v>
      </c>
      <c r="G57">
        <f t="shared" si="5"/>
        <v>23</v>
      </c>
      <c r="H57" s="113"/>
      <c r="I57">
        <f>BRPL_EOD!AG57+BRPL_EOD!AH57</f>
        <v>6.33</v>
      </c>
      <c r="J57">
        <f>BYPL_EOD!AG57+BYPL_EOD!AH57</f>
        <v>3.6</v>
      </c>
      <c r="K57">
        <f>MES_EOD!AG57+MES_EOD!AH57</f>
        <v>1.36</v>
      </c>
      <c r="L57">
        <f>NDMC_EOD!AG57+NDMC_EOD!AH57</f>
        <v>6.72</v>
      </c>
      <c r="M57">
        <f>TPDDL_EOD!AG57+TPDDL_EOD!AH57</f>
        <v>5</v>
      </c>
      <c r="N57">
        <f t="shared" si="0"/>
        <v>23.009999999999998</v>
      </c>
      <c r="O57" s="113">
        <f t="shared" si="1"/>
        <v>-9.9999999999980105E-3</v>
      </c>
      <c r="P57">
        <v>6.3272490221642768</v>
      </c>
      <c r="Q57">
        <v>3.598435462842243</v>
      </c>
      <c r="R57">
        <v>1.3594089526292918</v>
      </c>
      <c r="S57">
        <v>6.7170795306388529</v>
      </c>
      <c r="T57">
        <v>4.997827031725337</v>
      </c>
      <c r="U57" s="115">
        <f t="shared" si="2"/>
        <v>23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23</v>
      </c>
      <c r="E58">
        <f>PPCL!P58</f>
        <v>0</v>
      </c>
      <c r="F58">
        <f t="shared" si="4"/>
        <v>205</v>
      </c>
      <c r="G58">
        <f t="shared" si="5"/>
        <v>23</v>
      </c>
      <c r="H58" s="113"/>
      <c r="I58">
        <f>BRPL_EOD!AG58+BRPL_EOD!AH58</f>
        <v>6.33</v>
      </c>
      <c r="J58">
        <f>BYPL_EOD!AG58+BYPL_EOD!AH58</f>
        <v>3.6</v>
      </c>
      <c r="K58">
        <f>MES_EOD!AG58+MES_EOD!AH58</f>
        <v>1.36</v>
      </c>
      <c r="L58">
        <f>NDMC_EOD!AG58+NDMC_EOD!AH58</f>
        <v>6.72</v>
      </c>
      <c r="M58">
        <f>TPDDL_EOD!AG58+TPDDL_EOD!AH58</f>
        <v>5</v>
      </c>
      <c r="N58">
        <f t="shared" si="0"/>
        <v>23.009999999999998</v>
      </c>
      <c r="O58" s="113">
        <f t="shared" si="1"/>
        <v>-9.9999999999980105E-3</v>
      </c>
      <c r="P58">
        <v>6.3272490221642768</v>
      </c>
      <c r="Q58">
        <v>3.598435462842243</v>
      </c>
      <c r="R58">
        <v>1.3594089526292918</v>
      </c>
      <c r="S58">
        <v>6.7170795306388529</v>
      </c>
      <c r="T58">
        <v>4.997827031725337</v>
      </c>
      <c r="U58" s="115">
        <f t="shared" si="2"/>
        <v>23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23</v>
      </c>
      <c r="E59">
        <f>PPCL!P59</f>
        <v>0</v>
      </c>
      <c r="F59">
        <f t="shared" si="4"/>
        <v>205</v>
      </c>
      <c r="G59">
        <f t="shared" si="5"/>
        <v>23</v>
      </c>
      <c r="H59" s="113"/>
      <c r="I59">
        <f>BRPL_EOD!AG59+BRPL_EOD!AH59</f>
        <v>6.33</v>
      </c>
      <c r="J59">
        <f>BYPL_EOD!AG59+BYPL_EOD!AH59</f>
        <v>3.6</v>
      </c>
      <c r="K59">
        <f>MES_EOD!AG59+MES_EOD!AH59</f>
        <v>1.36</v>
      </c>
      <c r="L59">
        <f>NDMC_EOD!AG59+NDMC_EOD!AH59</f>
        <v>6.72</v>
      </c>
      <c r="M59">
        <f>TPDDL_EOD!AG59+TPDDL_EOD!AH59</f>
        <v>5</v>
      </c>
      <c r="N59">
        <f t="shared" si="0"/>
        <v>23.009999999999998</v>
      </c>
      <c r="O59" s="113">
        <f t="shared" si="1"/>
        <v>-9.9999999999980105E-3</v>
      </c>
      <c r="P59">
        <v>6.3272490221642768</v>
      </c>
      <c r="Q59">
        <v>3.598435462842243</v>
      </c>
      <c r="R59">
        <v>1.3594089526292918</v>
      </c>
      <c r="S59">
        <v>6.7170795306388529</v>
      </c>
      <c r="T59">
        <v>4.997827031725337</v>
      </c>
      <c r="U59" s="115">
        <f t="shared" si="2"/>
        <v>23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23</v>
      </c>
      <c r="E60">
        <f>PPCL!P60</f>
        <v>0</v>
      </c>
      <c r="F60">
        <f t="shared" si="4"/>
        <v>205</v>
      </c>
      <c r="G60">
        <f t="shared" si="5"/>
        <v>23</v>
      </c>
      <c r="H60" s="113"/>
      <c r="I60">
        <f>BRPL_EOD!AG60+BRPL_EOD!AH60</f>
        <v>6.33</v>
      </c>
      <c r="J60">
        <f>BYPL_EOD!AG60+BYPL_EOD!AH60</f>
        <v>3.6</v>
      </c>
      <c r="K60">
        <f>MES_EOD!AG60+MES_EOD!AH60</f>
        <v>1.36</v>
      </c>
      <c r="L60">
        <f>NDMC_EOD!AG60+NDMC_EOD!AH60</f>
        <v>6.72</v>
      </c>
      <c r="M60">
        <f>TPDDL_EOD!AG60+TPDDL_EOD!AH60</f>
        <v>5</v>
      </c>
      <c r="N60">
        <f t="shared" si="0"/>
        <v>23.009999999999998</v>
      </c>
      <c r="O60" s="113">
        <f t="shared" si="1"/>
        <v>-9.9999999999980105E-3</v>
      </c>
      <c r="P60">
        <v>6.3272490221642768</v>
      </c>
      <c r="Q60">
        <v>3.598435462842243</v>
      </c>
      <c r="R60">
        <v>1.3594089526292918</v>
      </c>
      <c r="S60">
        <v>6.7170795306388529</v>
      </c>
      <c r="T60">
        <v>4.997827031725337</v>
      </c>
      <c r="U60" s="115">
        <f t="shared" si="2"/>
        <v>23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21</v>
      </c>
      <c r="E61">
        <f>PPCL!P61</f>
        <v>0</v>
      </c>
      <c r="F61">
        <f t="shared" si="4"/>
        <v>205</v>
      </c>
      <c r="G61">
        <f t="shared" si="5"/>
        <v>21</v>
      </c>
      <c r="H61" s="113"/>
      <c r="I61">
        <f>BRPL_EOD!AG61+BRPL_EOD!AH61</f>
        <v>5.63</v>
      </c>
      <c r="J61">
        <f>BYPL_EOD!AG61+BYPL_EOD!AH61</f>
        <v>3.2</v>
      </c>
      <c r="K61">
        <f>MES_EOD!AG61+MES_EOD!AH61</f>
        <v>1.21</v>
      </c>
      <c r="L61">
        <f>NDMC_EOD!AG61+NDMC_EOD!AH61</f>
        <v>5.97</v>
      </c>
      <c r="M61">
        <f>TPDDL_EOD!AG61+TPDDL_EOD!AH61</f>
        <v>5</v>
      </c>
      <c r="N61">
        <f t="shared" si="0"/>
        <v>21.009999999999998</v>
      </c>
      <c r="O61" s="113">
        <f t="shared" si="1"/>
        <v>-9.9999999999980105E-3</v>
      </c>
      <c r="P61">
        <v>5.627320323655403</v>
      </c>
      <c r="Q61">
        <v>3.1984769157544033</v>
      </c>
      <c r="R61">
        <v>1.2094240837696335</v>
      </c>
      <c r="S61">
        <v>5.9671584959543074</v>
      </c>
      <c r="T61">
        <v>4.9976201808662548</v>
      </c>
      <c r="U61" s="115">
        <f t="shared" si="2"/>
        <v>21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21</v>
      </c>
      <c r="E62">
        <f>PPCL!P62</f>
        <v>0</v>
      </c>
      <c r="F62">
        <f t="shared" si="4"/>
        <v>205</v>
      </c>
      <c r="G62">
        <f t="shared" si="5"/>
        <v>21</v>
      </c>
      <c r="H62" s="113"/>
      <c r="I62">
        <f>BRPL_EOD!AG62+BRPL_EOD!AH62</f>
        <v>5.63</v>
      </c>
      <c r="J62">
        <f>BYPL_EOD!AG62+BYPL_EOD!AH62</f>
        <v>3.2</v>
      </c>
      <c r="K62">
        <f>MES_EOD!AG62+MES_EOD!AH62</f>
        <v>1.21</v>
      </c>
      <c r="L62">
        <f>NDMC_EOD!AG62+NDMC_EOD!AH62</f>
        <v>5.97</v>
      </c>
      <c r="M62">
        <f>TPDDL_EOD!AG62+TPDDL_EOD!AH62</f>
        <v>5</v>
      </c>
      <c r="N62">
        <f t="shared" si="0"/>
        <v>21.009999999999998</v>
      </c>
      <c r="O62" s="113">
        <f t="shared" si="1"/>
        <v>-9.9999999999980105E-3</v>
      </c>
      <c r="P62">
        <v>5.627320323655403</v>
      </c>
      <c r="Q62">
        <v>3.1984769157544033</v>
      </c>
      <c r="R62">
        <v>1.2094240837696335</v>
      </c>
      <c r="S62">
        <v>5.9671584959543074</v>
      </c>
      <c r="T62">
        <v>4.9976201808662548</v>
      </c>
      <c r="U62" s="115">
        <f t="shared" si="2"/>
        <v>21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21</v>
      </c>
      <c r="E63">
        <f>PPCL!P63</f>
        <v>0</v>
      </c>
      <c r="F63">
        <f t="shared" si="4"/>
        <v>205</v>
      </c>
      <c r="G63">
        <f t="shared" si="5"/>
        <v>21</v>
      </c>
      <c r="H63" s="113"/>
      <c r="I63">
        <f>BRPL_EOD!AG63+BRPL_EOD!AH63</f>
        <v>5.63</v>
      </c>
      <c r="J63">
        <f>BYPL_EOD!AG63+BYPL_EOD!AH63</f>
        <v>3.2</v>
      </c>
      <c r="K63">
        <f>MES_EOD!AG63+MES_EOD!AH63</f>
        <v>1.21</v>
      </c>
      <c r="L63">
        <f>NDMC_EOD!AG63+NDMC_EOD!AH63</f>
        <v>5.97</v>
      </c>
      <c r="M63">
        <f>TPDDL_EOD!AG63+TPDDL_EOD!AH63</f>
        <v>5</v>
      </c>
      <c r="N63">
        <f t="shared" si="0"/>
        <v>21.009999999999998</v>
      </c>
      <c r="O63" s="113">
        <f t="shared" si="1"/>
        <v>-9.9999999999980105E-3</v>
      </c>
      <c r="P63">
        <v>5.627320323655403</v>
      </c>
      <c r="Q63">
        <v>3.1984769157544033</v>
      </c>
      <c r="R63">
        <v>1.2094240837696335</v>
      </c>
      <c r="S63">
        <v>5.9671584959543074</v>
      </c>
      <c r="T63">
        <v>4.9976201808662548</v>
      </c>
      <c r="U63" s="115">
        <f t="shared" si="2"/>
        <v>21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21</v>
      </c>
      <c r="E64">
        <f>PPCL!P64</f>
        <v>0</v>
      </c>
      <c r="F64">
        <f t="shared" si="4"/>
        <v>205</v>
      </c>
      <c r="G64">
        <f t="shared" si="5"/>
        <v>21</v>
      </c>
      <c r="H64" s="113"/>
      <c r="I64">
        <f>BRPL_EOD!AG64+BRPL_EOD!AH64</f>
        <v>5.63</v>
      </c>
      <c r="J64">
        <f>BYPL_EOD!AG64+BYPL_EOD!AH64</f>
        <v>3.2</v>
      </c>
      <c r="K64">
        <f>MES_EOD!AG64+MES_EOD!AH64</f>
        <v>1.21</v>
      </c>
      <c r="L64">
        <f>NDMC_EOD!AG64+NDMC_EOD!AH64</f>
        <v>5.97</v>
      </c>
      <c r="M64">
        <f>TPDDL_EOD!AG64+TPDDL_EOD!AH64</f>
        <v>5</v>
      </c>
      <c r="N64">
        <f t="shared" si="0"/>
        <v>21.009999999999998</v>
      </c>
      <c r="O64" s="113">
        <f t="shared" si="1"/>
        <v>-9.9999999999980105E-3</v>
      </c>
      <c r="P64">
        <v>5.627320323655403</v>
      </c>
      <c r="Q64">
        <v>3.1984769157544033</v>
      </c>
      <c r="R64">
        <v>1.2094240837696335</v>
      </c>
      <c r="S64">
        <v>5.9671584959543074</v>
      </c>
      <c r="T64">
        <v>4.9976201808662548</v>
      </c>
      <c r="U64" s="115">
        <f t="shared" si="2"/>
        <v>21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21</v>
      </c>
      <c r="E65">
        <f>PPCL!P65</f>
        <v>0</v>
      </c>
      <c r="F65">
        <f t="shared" si="4"/>
        <v>205</v>
      </c>
      <c r="G65">
        <f t="shared" si="5"/>
        <v>21</v>
      </c>
      <c r="H65" s="113"/>
      <c r="I65">
        <f>BRPL_EOD!AG65+BRPL_EOD!AH65</f>
        <v>5.63</v>
      </c>
      <c r="J65">
        <f>BYPL_EOD!AG65+BYPL_EOD!AH65</f>
        <v>3.2</v>
      </c>
      <c r="K65">
        <f>MES_EOD!AG65+MES_EOD!AH65</f>
        <v>1.21</v>
      </c>
      <c r="L65">
        <f>NDMC_EOD!AG65+NDMC_EOD!AH65</f>
        <v>5.97</v>
      </c>
      <c r="M65">
        <f>TPDDL_EOD!AG65+TPDDL_EOD!AH65</f>
        <v>5</v>
      </c>
      <c r="N65">
        <f t="shared" si="0"/>
        <v>21.009999999999998</v>
      </c>
      <c r="O65" s="113">
        <f t="shared" si="1"/>
        <v>-9.9999999999980105E-3</v>
      </c>
      <c r="P65">
        <v>5.627320323655403</v>
      </c>
      <c r="Q65">
        <v>3.1984769157544033</v>
      </c>
      <c r="R65">
        <v>1.2094240837696335</v>
      </c>
      <c r="S65">
        <v>5.9671584959543074</v>
      </c>
      <c r="T65">
        <v>4.9976201808662548</v>
      </c>
      <c r="U65" s="115">
        <f t="shared" si="2"/>
        <v>21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21</v>
      </c>
      <c r="E66">
        <f>PPCL!P66</f>
        <v>0</v>
      </c>
      <c r="F66">
        <f t="shared" si="4"/>
        <v>205</v>
      </c>
      <c r="G66">
        <f t="shared" si="5"/>
        <v>21</v>
      </c>
      <c r="H66" s="113"/>
      <c r="I66">
        <f>BRPL_EOD!AG66+BRPL_EOD!AH66</f>
        <v>5.63</v>
      </c>
      <c r="J66">
        <f>BYPL_EOD!AG66+BYPL_EOD!AH66</f>
        <v>3.2</v>
      </c>
      <c r="K66">
        <f>MES_EOD!AG66+MES_EOD!AH66</f>
        <v>1.21</v>
      </c>
      <c r="L66">
        <f>NDMC_EOD!AG66+NDMC_EOD!AH66</f>
        <v>5.97</v>
      </c>
      <c r="M66">
        <f>TPDDL_EOD!AG66+TPDDL_EOD!AH66</f>
        <v>5</v>
      </c>
      <c r="N66">
        <f t="shared" si="0"/>
        <v>21.009999999999998</v>
      </c>
      <c r="O66" s="113">
        <f t="shared" si="1"/>
        <v>-9.9999999999980105E-3</v>
      </c>
      <c r="P66">
        <v>5.627320323655403</v>
      </c>
      <c r="Q66">
        <v>3.1984769157544033</v>
      </c>
      <c r="R66">
        <v>1.2094240837696335</v>
      </c>
      <c r="S66">
        <v>5.9671584959543074</v>
      </c>
      <c r="T66">
        <v>4.9976201808662548</v>
      </c>
      <c r="U66" s="115">
        <f t="shared" si="2"/>
        <v>21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21</v>
      </c>
      <c r="E67">
        <f>PPCL!P67</f>
        <v>0</v>
      </c>
      <c r="F67">
        <f t="shared" si="4"/>
        <v>205</v>
      </c>
      <c r="G67">
        <f t="shared" si="5"/>
        <v>21</v>
      </c>
      <c r="H67" s="113"/>
      <c r="I67">
        <f>BRPL_EOD!AG67+BRPL_EOD!AH67</f>
        <v>5.63</v>
      </c>
      <c r="J67">
        <f>BYPL_EOD!AG67+BYPL_EOD!AH67</f>
        <v>3.2</v>
      </c>
      <c r="K67">
        <f>MES_EOD!AG67+MES_EOD!AH67</f>
        <v>1.21</v>
      </c>
      <c r="L67">
        <f>NDMC_EOD!AG67+NDMC_EOD!AH67</f>
        <v>5.97</v>
      </c>
      <c r="M67">
        <f>TPDDL_EOD!AG67+TPDDL_EOD!AH67</f>
        <v>5</v>
      </c>
      <c r="N67">
        <f t="shared" ref="N67:N98" si="6">SUM(I67:M67)</f>
        <v>21.009999999999998</v>
      </c>
      <c r="O67" s="113">
        <f t="shared" ref="O67:O98" si="7">G67-N67</f>
        <v>-9.9999999999980105E-3</v>
      </c>
      <c r="P67">
        <v>5.627320323655403</v>
      </c>
      <c r="Q67">
        <v>3.1984769157544033</v>
      </c>
      <c r="R67">
        <v>1.2094240837696335</v>
      </c>
      <c r="S67">
        <v>5.9671584959543074</v>
      </c>
      <c r="T67">
        <v>4.9976201808662548</v>
      </c>
      <c r="U67" s="115">
        <f t="shared" ref="U67:U98" si="8">SUM(P67:T67)</f>
        <v>21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21</v>
      </c>
      <c r="E68">
        <f>PPCL!P68</f>
        <v>0</v>
      </c>
      <c r="F68">
        <f t="shared" ref="F68:F98" si="10">B68+C68</f>
        <v>205</v>
      </c>
      <c r="G68">
        <f t="shared" ref="G68:G98" si="11">D68+E68</f>
        <v>21</v>
      </c>
      <c r="H68" s="113"/>
      <c r="I68">
        <f>BRPL_EOD!AG68+BRPL_EOD!AH68</f>
        <v>5.63</v>
      </c>
      <c r="J68">
        <f>BYPL_EOD!AG68+BYPL_EOD!AH68</f>
        <v>3.2</v>
      </c>
      <c r="K68">
        <f>MES_EOD!AG68+MES_EOD!AH68</f>
        <v>1.21</v>
      </c>
      <c r="L68">
        <f>NDMC_EOD!AG68+NDMC_EOD!AH68</f>
        <v>5.97</v>
      </c>
      <c r="M68">
        <f>TPDDL_EOD!AG68+TPDDL_EOD!AH68</f>
        <v>5</v>
      </c>
      <c r="N68">
        <f t="shared" si="6"/>
        <v>21.009999999999998</v>
      </c>
      <c r="O68" s="113">
        <f t="shared" si="7"/>
        <v>-9.9999999999980105E-3</v>
      </c>
      <c r="P68">
        <v>5.627320323655403</v>
      </c>
      <c r="Q68">
        <v>3.1984769157544033</v>
      </c>
      <c r="R68">
        <v>1.2094240837696335</v>
      </c>
      <c r="S68">
        <v>5.9671584959543074</v>
      </c>
      <c r="T68">
        <v>4.9976201808662548</v>
      </c>
      <c r="U68" s="115">
        <f t="shared" si="8"/>
        <v>21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21</v>
      </c>
      <c r="E69">
        <f>PPCL!P69</f>
        <v>0</v>
      </c>
      <c r="F69">
        <f t="shared" si="10"/>
        <v>205</v>
      </c>
      <c r="G69">
        <f t="shared" si="11"/>
        <v>21</v>
      </c>
      <c r="H69" s="113"/>
      <c r="I69">
        <f>BRPL_EOD!AG69+BRPL_EOD!AH69</f>
        <v>5.63</v>
      </c>
      <c r="J69">
        <f>BYPL_EOD!AG69+BYPL_EOD!AH69</f>
        <v>3.2</v>
      </c>
      <c r="K69">
        <f>MES_EOD!AG69+MES_EOD!AH69</f>
        <v>1.21</v>
      </c>
      <c r="L69">
        <f>NDMC_EOD!AG69+NDMC_EOD!AH69</f>
        <v>5.97</v>
      </c>
      <c r="M69">
        <f>TPDDL_EOD!AG69+TPDDL_EOD!AH69</f>
        <v>5</v>
      </c>
      <c r="N69">
        <f t="shared" si="6"/>
        <v>21.009999999999998</v>
      </c>
      <c r="O69" s="113">
        <f t="shared" si="7"/>
        <v>-9.9999999999980105E-3</v>
      </c>
      <c r="P69">
        <v>5.627320323655403</v>
      </c>
      <c r="Q69">
        <v>3.1984769157544033</v>
      </c>
      <c r="R69">
        <v>1.2094240837696335</v>
      </c>
      <c r="S69">
        <v>5.9671584959543074</v>
      </c>
      <c r="T69">
        <v>4.9976201808662548</v>
      </c>
      <c r="U69" s="115">
        <f t="shared" si="8"/>
        <v>21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21</v>
      </c>
      <c r="E70">
        <f>PPCL!P70</f>
        <v>0</v>
      </c>
      <c r="F70">
        <f t="shared" si="10"/>
        <v>205</v>
      </c>
      <c r="G70">
        <f t="shared" si="11"/>
        <v>21</v>
      </c>
      <c r="H70" s="113"/>
      <c r="I70">
        <f>BRPL_EOD!AG70+BRPL_EOD!AH70</f>
        <v>5.63</v>
      </c>
      <c r="J70">
        <f>BYPL_EOD!AG70+BYPL_EOD!AH70</f>
        <v>3.2</v>
      </c>
      <c r="K70">
        <f>MES_EOD!AG70+MES_EOD!AH70</f>
        <v>1.21</v>
      </c>
      <c r="L70">
        <f>NDMC_EOD!AG70+NDMC_EOD!AH70</f>
        <v>5.97</v>
      </c>
      <c r="M70">
        <f>TPDDL_EOD!AG70+TPDDL_EOD!AH70</f>
        <v>5</v>
      </c>
      <c r="N70">
        <f t="shared" si="6"/>
        <v>21.009999999999998</v>
      </c>
      <c r="O70" s="113">
        <f t="shared" si="7"/>
        <v>-9.9999999999980105E-3</v>
      </c>
      <c r="P70">
        <v>5.627320323655403</v>
      </c>
      <c r="Q70">
        <v>3.1984769157544033</v>
      </c>
      <c r="R70">
        <v>1.2094240837696335</v>
      </c>
      <c r="S70">
        <v>5.9671584959543074</v>
      </c>
      <c r="T70">
        <v>4.9976201808662548</v>
      </c>
      <c r="U70" s="115">
        <f t="shared" si="8"/>
        <v>21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21</v>
      </c>
      <c r="E71">
        <f>PPCL!P71</f>
        <v>0</v>
      </c>
      <c r="F71">
        <f t="shared" si="10"/>
        <v>205</v>
      </c>
      <c r="G71">
        <f t="shared" si="11"/>
        <v>21</v>
      </c>
      <c r="H71" s="113"/>
      <c r="I71">
        <f>BRPL_EOD!AG71+BRPL_EOD!AH71</f>
        <v>5.63</v>
      </c>
      <c r="J71">
        <f>BYPL_EOD!AG71+BYPL_EOD!AH71</f>
        <v>3.2</v>
      </c>
      <c r="K71">
        <f>MES_EOD!AG71+MES_EOD!AH71</f>
        <v>1.21</v>
      </c>
      <c r="L71">
        <f>NDMC_EOD!AG71+NDMC_EOD!AH71</f>
        <v>5.97</v>
      </c>
      <c r="M71">
        <f>TPDDL_EOD!AG71+TPDDL_EOD!AH71</f>
        <v>5</v>
      </c>
      <c r="N71">
        <f t="shared" si="6"/>
        <v>21.009999999999998</v>
      </c>
      <c r="O71" s="113">
        <f t="shared" si="7"/>
        <v>-9.9999999999980105E-3</v>
      </c>
      <c r="P71">
        <v>5.627320323655403</v>
      </c>
      <c r="Q71">
        <v>3.1984769157544033</v>
      </c>
      <c r="R71">
        <v>1.2094240837696335</v>
      </c>
      <c r="S71">
        <v>5.9671584959543074</v>
      </c>
      <c r="T71">
        <v>4.9976201808662548</v>
      </c>
      <c r="U71" s="115">
        <f t="shared" si="8"/>
        <v>21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21</v>
      </c>
      <c r="E72">
        <f>PPCL!P72</f>
        <v>0</v>
      </c>
      <c r="F72">
        <f t="shared" si="10"/>
        <v>205</v>
      </c>
      <c r="G72">
        <f t="shared" si="11"/>
        <v>21</v>
      </c>
      <c r="H72" s="113"/>
      <c r="I72">
        <f>BRPL_EOD!AG72+BRPL_EOD!AH72</f>
        <v>5.63</v>
      </c>
      <c r="J72">
        <f>BYPL_EOD!AG72+BYPL_EOD!AH72</f>
        <v>3.2</v>
      </c>
      <c r="K72">
        <f>MES_EOD!AG72+MES_EOD!AH72</f>
        <v>1.21</v>
      </c>
      <c r="L72">
        <f>NDMC_EOD!AG72+NDMC_EOD!AH72</f>
        <v>5.97</v>
      </c>
      <c r="M72">
        <f>TPDDL_EOD!AG72+TPDDL_EOD!AH72</f>
        <v>5</v>
      </c>
      <c r="N72">
        <f t="shared" si="6"/>
        <v>21.009999999999998</v>
      </c>
      <c r="O72" s="113">
        <f t="shared" si="7"/>
        <v>-9.9999999999980105E-3</v>
      </c>
      <c r="P72">
        <v>5.627320323655403</v>
      </c>
      <c r="Q72">
        <v>3.1984769157544033</v>
      </c>
      <c r="R72">
        <v>1.2094240837696335</v>
      </c>
      <c r="S72">
        <v>5.9671584959543074</v>
      </c>
      <c r="T72">
        <v>4.9976201808662548</v>
      </c>
      <c r="U72" s="115">
        <f t="shared" si="8"/>
        <v>21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21</v>
      </c>
      <c r="E73">
        <f>PPCL!P73</f>
        <v>0</v>
      </c>
      <c r="F73">
        <f t="shared" si="10"/>
        <v>205</v>
      </c>
      <c r="G73">
        <f t="shared" si="11"/>
        <v>21</v>
      </c>
      <c r="H73" s="113"/>
      <c r="I73">
        <f>BRPL_EOD!AG73+BRPL_EOD!AH73</f>
        <v>5.63</v>
      </c>
      <c r="J73">
        <f>BYPL_EOD!AG73+BYPL_EOD!AH73</f>
        <v>3.2</v>
      </c>
      <c r="K73">
        <f>MES_EOD!AG73+MES_EOD!AH73</f>
        <v>1.21</v>
      </c>
      <c r="L73">
        <f>NDMC_EOD!AG73+NDMC_EOD!AH73</f>
        <v>5.97</v>
      </c>
      <c r="M73">
        <f>TPDDL_EOD!AG73+TPDDL_EOD!AH73</f>
        <v>5</v>
      </c>
      <c r="N73">
        <f t="shared" si="6"/>
        <v>21.009999999999998</v>
      </c>
      <c r="O73" s="113">
        <f t="shared" si="7"/>
        <v>-9.9999999999980105E-3</v>
      </c>
      <c r="P73">
        <v>5.627320323655403</v>
      </c>
      <c r="Q73">
        <v>3.1984769157544033</v>
      </c>
      <c r="R73">
        <v>1.2094240837696335</v>
      </c>
      <c r="S73">
        <v>5.9671584959543074</v>
      </c>
      <c r="T73">
        <v>4.9976201808662548</v>
      </c>
      <c r="U73" s="115">
        <f t="shared" si="8"/>
        <v>21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21</v>
      </c>
      <c r="E74">
        <f>PPCL!P74</f>
        <v>0</v>
      </c>
      <c r="F74">
        <f t="shared" si="10"/>
        <v>205</v>
      </c>
      <c r="G74">
        <f t="shared" si="11"/>
        <v>21</v>
      </c>
      <c r="H74" s="113"/>
      <c r="I74">
        <f>BRPL_EOD!AG74+BRPL_EOD!AH74</f>
        <v>5.63</v>
      </c>
      <c r="J74">
        <f>BYPL_EOD!AG74+BYPL_EOD!AH74</f>
        <v>3.2</v>
      </c>
      <c r="K74">
        <f>MES_EOD!AG74+MES_EOD!AH74</f>
        <v>1.21</v>
      </c>
      <c r="L74">
        <f>NDMC_EOD!AG74+NDMC_EOD!AH74</f>
        <v>5.97</v>
      </c>
      <c r="M74">
        <f>TPDDL_EOD!AG74+TPDDL_EOD!AH74</f>
        <v>5</v>
      </c>
      <c r="N74">
        <f t="shared" si="6"/>
        <v>21.009999999999998</v>
      </c>
      <c r="O74" s="113">
        <f t="shared" si="7"/>
        <v>-9.9999999999980105E-3</v>
      </c>
      <c r="P74">
        <v>5.627320323655403</v>
      </c>
      <c r="Q74">
        <v>3.1984769157544033</v>
      </c>
      <c r="R74">
        <v>1.2094240837696335</v>
      </c>
      <c r="S74">
        <v>5.9671584959543074</v>
      </c>
      <c r="T74">
        <v>4.9976201808662548</v>
      </c>
      <c r="U74" s="115">
        <f t="shared" si="8"/>
        <v>21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24</v>
      </c>
      <c r="E75">
        <f>PPCL!P75</f>
        <v>0</v>
      </c>
      <c r="F75">
        <f t="shared" si="10"/>
        <v>205</v>
      </c>
      <c r="G75">
        <f t="shared" si="11"/>
        <v>24</v>
      </c>
      <c r="H75" s="113"/>
      <c r="I75">
        <f>BRPL_EOD!AG75+BRPL_EOD!AH75</f>
        <v>6.68</v>
      </c>
      <c r="J75">
        <f>BYPL_EOD!AG75+BYPL_EOD!AH75</f>
        <v>3.8</v>
      </c>
      <c r="K75">
        <f>MES_EOD!AG75+MES_EOD!AH75</f>
        <v>1.43</v>
      </c>
      <c r="L75">
        <f>NDMC_EOD!AG75+NDMC_EOD!AH75</f>
        <v>7.09</v>
      </c>
      <c r="M75">
        <f>TPDDL_EOD!AG75+TPDDL_EOD!AH75</f>
        <v>5</v>
      </c>
      <c r="N75">
        <f t="shared" si="6"/>
        <v>24</v>
      </c>
      <c r="O75" s="113">
        <f t="shared" si="7"/>
        <v>0</v>
      </c>
      <c r="P75">
        <v>6.68</v>
      </c>
      <c r="Q75">
        <v>3.8</v>
      </c>
      <c r="R75">
        <v>1.43</v>
      </c>
      <c r="S75">
        <v>7.09</v>
      </c>
      <c r="T75">
        <v>5</v>
      </c>
      <c r="U75" s="115">
        <f t="shared" si="8"/>
        <v>24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24</v>
      </c>
      <c r="E76">
        <f>PPCL!P76</f>
        <v>0</v>
      </c>
      <c r="F76">
        <f t="shared" si="10"/>
        <v>205</v>
      </c>
      <c r="G76">
        <f t="shared" si="11"/>
        <v>24</v>
      </c>
      <c r="H76" s="113"/>
      <c r="I76">
        <f>BRPL_EOD!AG76+BRPL_EOD!AH76</f>
        <v>6.68</v>
      </c>
      <c r="J76">
        <f>BYPL_EOD!AG76+BYPL_EOD!AH76</f>
        <v>3.8</v>
      </c>
      <c r="K76">
        <f>MES_EOD!AG76+MES_EOD!AH76</f>
        <v>1.43</v>
      </c>
      <c r="L76">
        <f>NDMC_EOD!AG76+NDMC_EOD!AH76</f>
        <v>7.09</v>
      </c>
      <c r="M76">
        <f>TPDDL_EOD!AG76+TPDDL_EOD!AH76</f>
        <v>5</v>
      </c>
      <c r="N76">
        <f t="shared" si="6"/>
        <v>24</v>
      </c>
      <c r="O76" s="113">
        <f t="shared" si="7"/>
        <v>0</v>
      </c>
      <c r="P76">
        <v>6.68</v>
      </c>
      <c r="Q76">
        <v>3.8</v>
      </c>
      <c r="R76">
        <v>1.43</v>
      </c>
      <c r="S76">
        <v>7.09</v>
      </c>
      <c r="T76">
        <v>5</v>
      </c>
      <c r="U76" s="115">
        <f t="shared" si="8"/>
        <v>24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24</v>
      </c>
      <c r="E77">
        <f>PPCL!P77</f>
        <v>0</v>
      </c>
      <c r="F77">
        <f t="shared" si="10"/>
        <v>205</v>
      </c>
      <c r="G77">
        <f t="shared" si="11"/>
        <v>24</v>
      </c>
      <c r="H77" s="113"/>
      <c r="I77">
        <f>BRPL_EOD!AG77+BRPL_EOD!AH77</f>
        <v>6.68</v>
      </c>
      <c r="J77">
        <f>BYPL_EOD!AG77+BYPL_EOD!AH77</f>
        <v>3.8</v>
      </c>
      <c r="K77">
        <f>MES_EOD!AG77+MES_EOD!AH77</f>
        <v>1.43</v>
      </c>
      <c r="L77">
        <f>NDMC_EOD!AG77+NDMC_EOD!AH77</f>
        <v>7.09</v>
      </c>
      <c r="M77">
        <f>TPDDL_EOD!AG77+TPDDL_EOD!AH77</f>
        <v>5</v>
      </c>
      <c r="N77">
        <f t="shared" si="6"/>
        <v>24</v>
      </c>
      <c r="O77" s="113">
        <f t="shared" si="7"/>
        <v>0</v>
      </c>
      <c r="P77">
        <v>6.68</v>
      </c>
      <c r="Q77">
        <v>3.8</v>
      </c>
      <c r="R77">
        <v>1.43</v>
      </c>
      <c r="S77">
        <v>7.09</v>
      </c>
      <c r="T77">
        <v>5</v>
      </c>
      <c r="U77" s="115">
        <f t="shared" si="8"/>
        <v>24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24</v>
      </c>
      <c r="E78">
        <f>PPCL!P78</f>
        <v>0</v>
      </c>
      <c r="F78">
        <f t="shared" si="10"/>
        <v>205</v>
      </c>
      <c r="G78">
        <f t="shared" si="11"/>
        <v>24</v>
      </c>
      <c r="H78" s="113"/>
      <c r="I78">
        <f>BRPL_EOD!AG78+BRPL_EOD!AH78</f>
        <v>6.68</v>
      </c>
      <c r="J78">
        <f>BYPL_EOD!AG78+BYPL_EOD!AH78</f>
        <v>3.8</v>
      </c>
      <c r="K78">
        <f>MES_EOD!AG78+MES_EOD!AH78</f>
        <v>1.43</v>
      </c>
      <c r="L78">
        <f>NDMC_EOD!AG78+NDMC_EOD!AH78</f>
        <v>7.09</v>
      </c>
      <c r="M78">
        <f>TPDDL_EOD!AG78+TPDDL_EOD!AH78</f>
        <v>5</v>
      </c>
      <c r="N78">
        <f t="shared" si="6"/>
        <v>24</v>
      </c>
      <c r="O78" s="113">
        <f t="shared" si="7"/>
        <v>0</v>
      </c>
      <c r="P78">
        <v>6.68</v>
      </c>
      <c r="Q78">
        <v>3.8</v>
      </c>
      <c r="R78">
        <v>1.43</v>
      </c>
      <c r="S78">
        <v>7.09</v>
      </c>
      <c r="T78">
        <v>5</v>
      </c>
      <c r="U78" s="115">
        <f t="shared" si="8"/>
        <v>24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24</v>
      </c>
      <c r="E79">
        <f>PPCL!P79</f>
        <v>0</v>
      </c>
      <c r="F79">
        <f t="shared" si="10"/>
        <v>205</v>
      </c>
      <c r="G79">
        <f t="shared" si="11"/>
        <v>24</v>
      </c>
      <c r="H79" s="113"/>
      <c r="I79">
        <f>BRPL_EOD!AG79+BRPL_EOD!AH79</f>
        <v>6.68</v>
      </c>
      <c r="J79">
        <f>BYPL_EOD!AG79+BYPL_EOD!AH79</f>
        <v>3.8</v>
      </c>
      <c r="K79">
        <f>MES_EOD!AG79+MES_EOD!AH79</f>
        <v>1.43</v>
      </c>
      <c r="L79">
        <f>NDMC_EOD!AG79+NDMC_EOD!AH79</f>
        <v>7.09</v>
      </c>
      <c r="M79">
        <f>TPDDL_EOD!AG79+TPDDL_EOD!AH79</f>
        <v>5</v>
      </c>
      <c r="N79">
        <f t="shared" si="6"/>
        <v>24</v>
      </c>
      <c r="O79" s="113">
        <f t="shared" si="7"/>
        <v>0</v>
      </c>
      <c r="P79">
        <v>6.68</v>
      </c>
      <c r="Q79">
        <v>3.8</v>
      </c>
      <c r="R79">
        <v>1.43</v>
      </c>
      <c r="S79">
        <v>7.09</v>
      </c>
      <c r="T79">
        <v>5</v>
      </c>
      <c r="U79" s="115">
        <f t="shared" si="8"/>
        <v>24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24</v>
      </c>
      <c r="E80">
        <f>PPCL!P80</f>
        <v>0</v>
      </c>
      <c r="F80">
        <f t="shared" si="10"/>
        <v>205</v>
      </c>
      <c r="G80">
        <f t="shared" si="11"/>
        <v>24</v>
      </c>
      <c r="H80" s="113"/>
      <c r="I80">
        <f>BRPL_EOD!AG80+BRPL_EOD!AH80</f>
        <v>6.68</v>
      </c>
      <c r="J80">
        <f>BYPL_EOD!AG80+BYPL_EOD!AH80</f>
        <v>3.8</v>
      </c>
      <c r="K80">
        <f>MES_EOD!AG80+MES_EOD!AH80</f>
        <v>1.43</v>
      </c>
      <c r="L80">
        <f>NDMC_EOD!AG80+NDMC_EOD!AH80</f>
        <v>7.09</v>
      </c>
      <c r="M80">
        <f>TPDDL_EOD!AG80+TPDDL_EOD!AH80</f>
        <v>5</v>
      </c>
      <c r="N80">
        <f t="shared" si="6"/>
        <v>24</v>
      </c>
      <c r="O80" s="113">
        <f t="shared" si="7"/>
        <v>0</v>
      </c>
      <c r="P80">
        <v>6.68</v>
      </c>
      <c r="Q80">
        <v>3.8</v>
      </c>
      <c r="R80">
        <v>1.43</v>
      </c>
      <c r="S80">
        <v>7.09</v>
      </c>
      <c r="T80">
        <v>5</v>
      </c>
      <c r="U80" s="115">
        <f t="shared" si="8"/>
        <v>24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24</v>
      </c>
      <c r="E81">
        <f>PPCL!P81</f>
        <v>0</v>
      </c>
      <c r="F81">
        <f t="shared" si="10"/>
        <v>205</v>
      </c>
      <c r="G81">
        <f t="shared" si="11"/>
        <v>24</v>
      </c>
      <c r="H81" s="113"/>
      <c r="I81">
        <f>BRPL_EOD!AG81+BRPL_EOD!AH81</f>
        <v>6.68</v>
      </c>
      <c r="J81">
        <f>BYPL_EOD!AG81+BYPL_EOD!AH81</f>
        <v>3.8</v>
      </c>
      <c r="K81">
        <f>MES_EOD!AG81+MES_EOD!AH81</f>
        <v>1.43</v>
      </c>
      <c r="L81">
        <f>NDMC_EOD!AG81+NDMC_EOD!AH81</f>
        <v>7.09</v>
      </c>
      <c r="M81">
        <f>TPDDL_EOD!AG81+TPDDL_EOD!AH81</f>
        <v>5</v>
      </c>
      <c r="N81">
        <f t="shared" si="6"/>
        <v>24</v>
      </c>
      <c r="O81" s="113">
        <f t="shared" si="7"/>
        <v>0</v>
      </c>
      <c r="P81">
        <v>6.68</v>
      </c>
      <c r="Q81">
        <v>3.8</v>
      </c>
      <c r="R81">
        <v>1.43</v>
      </c>
      <c r="S81">
        <v>7.09</v>
      </c>
      <c r="T81">
        <v>5</v>
      </c>
      <c r="U81" s="115">
        <f t="shared" si="8"/>
        <v>24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24</v>
      </c>
      <c r="E82">
        <f>PPCL!P82</f>
        <v>0</v>
      </c>
      <c r="F82">
        <f t="shared" si="10"/>
        <v>205</v>
      </c>
      <c r="G82">
        <f t="shared" si="11"/>
        <v>24</v>
      </c>
      <c r="H82" s="113"/>
      <c r="I82">
        <f>BRPL_EOD!AG82+BRPL_EOD!AH82</f>
        <v>6.68</v>
      </c>
      <c r="J82">
        <f>BYPL_EOD!AG82+BYPL_EOD!AH82</f>
        <v>3.8</v>
      </c>
      <c r="K82">
        <f>MES_EOD!AG82+MES_EOD!AH82</f>
        <v>1.43</v>
      </c>
      <c r="L82">
        <f>NDMC_EOD!AG82+NDMC_EOD!AH82</f>
        <v>7.09</v>
      </c>
      <c r="M82">
        <f>TPDDL_EOD!AG82+TPDDL_EOD!AH82</f>
        <v>5</v>
      </c>
      <c r="N82">
        <f t="shared" si="6"/>
        <v>24</v>
      </c>
      <c r="O82" s="113">
        <f t="shared" si="7"/>
        <v>0</v>
      </c>
      <c r="P82">
        <v>6.68</v>
      </c>
      <c r="Q82">
        <v>3.8</v>
      </c>
      <c r="R82">
        <v>1.43</v>
      </c>
      <c r="S82">
        <v>7.09</v>
      </c>
      <c r="T82">
        <v>5</v>
      </c>
      <c r="U82" s="115">
        <f t="shared" si="8"/>
        <v>24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27</v>
      </c>
      <c r="E83">
        <f>PPCL!P83</f>
        <v>0</v>
      </c>
      <c r="F83">
        <f t="shared" si="10"/>
        <v>205</v>
      </c>
      <c r="G83">
        <f t="shared" si="11"/>
        <v>27</v>
      </c>
      <c r="H83" s="113"/>
      <c r="I83">
        <f>BRPL_EOD!AG83+BRPL_EOD!AH83</f>
        <v>7.66</v>
      </c>
      <c r="J83">
        <f>BYPL_EOD!AG83+BYPL_EOD!AH83</f>
        <v>4.3499999999999996</v>
      </c>
      <c r="K83">
        <f>MES_EOD!AG83+MES_EOD!AH83</f>
        <v>1.64</v>
      </c>
      <c r="L83">
        <f>NDMC_EOD!AG83+NDMC_EOD!AH83</f>
        <v>8.1300000000000008</v>
      </c>
      <c r="M83">
        <f>TPDDL_EOD!AG83+TPDDL_EOD!AH83</f>
        <v>5.22</v>
      </c>
      <c r="N83">
        <f t="shared" si="6"/>
        <v>27</v>
      </c>
      <c r="O83" s="113">
        <f t="shared" si="7"/>
        <v>0</v>
      </c>
      <c r="P83">
        <v>7.66</v>
      </c>
      <c r="Q83">
        <v>4.3499999999999996</v>
      </c>
      <c r="R83">
        <v>1.64</v>
      </c>
      <c r="S83">
        <v>8.1300000000000008</v>
      </c>
      <c r="T83">
        <v>5.22</v>
      </c>
      <c r="U83" s="115">
        <f t="shared" si="8"/>
        <v>27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27</v>
      </c>
      <c r="E84">
        <f>PPCL!P84</f>
        <v>0</v>
      </c>
      <c r="F84">
        <f t="shared" si="10"/>
        <v>205</v>
      </c>
      <c r="G84">
        <f t="shared" si="11"/>
        <v>27</v>
      </c>
      <c r="H84" s="113"/>
      <c r="I84">
        <f>BRPL_EOD!AG84+BRPL_EOD!AH84</f>
        <v>7.66</v>
      </c>
      <c r="J84">
        <f>BYPL_EOD!AG84+BYPL_EOD!AH84</f>
        <v>4.3499999999999996</v>
      </c>
      <c r="K84">
        <f>MES_EOD!AG84+MES_EOD!AH84</f>
        <v>1.64</v>
      </c>
      <c r="L84">
        <f>NDMC_EOD!AG84+NDMC_EOD!AH84</f>
        <v>8.1300000000000008</v>
      </c>
      <c r="M84">
        <f>TPDDL_EOD!AG84+TPDDL_EOD!AH84</f>
        <v>5.22</v>
      </c>
      <c r="N84">
        <f t="shared" si="6"/>
        <v>27</v>
      </c>
      <c r="O84" s="113">
        <f t="shared" si="7"/>
        <v>0</v>
      </c>
      <c r="P84">
        <v>7.66</v>
      </c>
      <c r="Q84">
        <v>4.3499999999999996</v>
      </c>
      <c r="R84">
        <v>1.64</v>
      </c>
      <c r="S84">
        <v>8.1300000000000008</v>
      </c>
      <c r="T84">
        <v>5.22</v>
      </c>
      <c r="U84" s="115">
        <f t="shared" si="8"/>
        <v>27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27</v>
      </c>
      <c r="E85">
        <f>PPCL!P85</f>
        <v>0</v>
      </c>
      <c r="F85">
        <f t="shared" si="10"/>
        <v>205</v>
      </c>
      <c r="G85">
        <f t="shared" si="11"/>
        <v>27</v>
      </c>
      <c r="H85" s="113"/>
      <c r="I85">
        <f>BRPL_EOD!AG85+BRPL_EOD!AH85</f>
        <v>7.66</v>
      </c>
      <c r="J85">
        <f>BYPL_EOD!AG85+BYPL_EOD!AH85</f>
        <v>4.3499999999999996</v>
      </c>
      <c r="K85">
        <f>MES_EOD!AG85+MES_EOD!AH85</f>
        <v>1.64</v>
      </c>
      <c r="L85">
        <f>NDMC_EOD!AG85+NDMC_EOD!AH85</f>
        <v>8.1300000000000008</v>
      </c>
      <c r="M85">
        <f>TPDDL_EOD!AG85+TPDDL_EOD!AH85</f>
        <v>5.22</v>
      </c>
      <c r="N85">
        <f t="shared" si="6"/>
        <v>27</v>
      </c>
      <c r="O85" s="113">
        <f t="shared" si="7"/>
        <v>0</v>
      </c>
      <c r="P85">
        <v>7.66</v>
      </c>
      <c r="Q85">
        <v>4.3499999999999996</v>
      </c>
      <c r="R85">
        <v>1.64</v>
      </c>
      <c r="S85">
        <v>8.1300000000000008</v>
      </c>
      <c r="T85">
        <v>5.22</v>
      </c>
      <c r="U85" s="115">
        <f t="shared" si="8"/>
        <v>27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27</v>
      </c>
      <c r="E86">
        <f>PPCL!P86</f>
        <v>0</v>
      </c>
      <c r="F86">
        <f t="shared" si="10"/>
        <v>205</v>
      </c>
      <c r="G86">
        <f t="shared" si="11"/>
        <v>27</v>
      </c>
      <c r="H86" s="113"/>
      <c r="I86">
        <f>BRPL_EOD!AG86+BRPL_EOD!AH86</f>
        <v>7.66</v>
      </c>
      <c r="J86">
        <f>BYPL_EOD!AG86+BYPL_EOD!AH86</f>
        <v>4.3499999999999996</v>
      </c>
      <c r="K86">
        <f>MES_EOD!AG86+MES_EOD!AH86</f>
        <v>1.64</v>
      </c>
      <c r="L86">
        <f>NDMC_EOD!AG86+NDMC_EOD!AH86</f>
        <v>8.1300000000000008</v>
      </c>
      <c r="M86">
        <f>TPDDL_EOD!AG86+TPDDL_EOD!AH86</f>
        <v>5.22</v>
      </c>
      <c r="N86">
        <f t="shared" si="6"/>
        <v>27</v>
      </c>
      <c r="O86" s="113">
        <f t="shared" si="7"/>
        <v>0</v>
      </c>
      <c r="P86">
        <v>7.66</v>
      </c>
      <c r="Q86">
        <v>4.3499999999999996</v>
      </c>
      <c r="R86">
        <v>1.64</v>
      </c>
      <c r="S86">
        <v>8.1300000000000008</v>
      </c>
      <c r="T86">
        <v>5.22</v>
      </c>
      <c r="U86" s="115">
        <f t="shared" si="8"/>
        <v>27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27</v>
      </c>
      <c r="E87">
        <f>PPCL!P87</f>
        <v>0</v>
      </c>
      <c r="F87">
        <f t="shared" si="10"/>
        <v>205</v>
      </c>
      <c r="G87">
        <f t="shared" si="11"/>
        <v>27</v>
      </c>
      <c r="H87" s="113"/>
      <c r="I87">
        <f>BRPL_EOD!AG87+BRPL_EOD!AH87</f>
        <v>7.66</v>
      </c>
      <c r="J87">
        <f>BYPL_EOD!AG87+BYPL_EOD!AH87</f>
        <v>4.3499999999999996</v>
      </c>
      <c r="K87">
        <f>MES_EOD!AG87+MES_EOD!AH87</f>
        <v>1.64</v>
      </c>
      <c r="L87">
        <f>NDMC_EOD!AG87+NDMC_EOD!AH87</f>
        <v>8.1300000000000008</v>
      </c>
      <c r="M87">
        <f>TPDDL_EOD!AG87+TPDDL_EOD!AH87</f>
        <v>5.22</v>
      </c>
      <c r="N87">
        <f t="shared" si="6"/>
        <v>27</v>
      </c>
      <c r="O87" s="113">
        <f t="shared" si="7"/>
        <v>0</v>
      </c>
      <c r="P87">
        <v>7.66</v>
      </c>
      <c r="Q87">
        <v>4.3499999999999996</v>
      </c>
      <c r="R87">
        <v>1.64</v>
      </c>
      <c r="S87">
        <v>8.1300000000000008</v>
      </c>
      <c r="T87">
        <v>5.22</v>
      </c>
      <c r="U87" s="115">
        <f t="shared" si="8"/>
        <v>27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27</v>
      </c>
      <c r="E88">
        <f>PPCL!P88</f>
        <v>0</v>
      </c>
      <c r="F88">
        <f t="shared" si="10"/>
        <v>205</v>
      </c>
      <c r="G88">
        <f t="shared" si="11"/>
        <v>27</v>
      </c>
      <c r="H88" s="113"/>
      <c r="I88">
        <f>BRPL_EOD!AG88+BRPL_EOD!AH88</f>
        <v>7.66</v>
      </c>
      <c r="J88">
        <f>BYPL_EOD!AG88+BYPL_EOD!AH88</f>
        <v>4.3499999999999996</v>
      </c>
      <c r="K88">
        <f>MES_EOD!AG88+MES_EOD!AH88</f>
        <v>1.64</v>
      </c>
      <c r="L88">
        <f>NDMC_EOD!AG88+NDMC_EOD!AH88</f>
        <v>8.1300000000000008</v>
      </c>
      <c r="M88">
        <f>TPDDL_EOD!AG88+TPDDL_EOD!AH88</f>
        <v>5.22</v>
      </c>
      <c r="N88">
        <f t="shared" si="6"/>
        <v>27</v>
      </c>
      <c r="O88" s="113">
        <f t="shared" si="7"/>
        <v>0</v>
      </c>
      <c r="P88">
        <v>7.66</v>
      </c>
      <c r="Q88">
        <v>4.3499999999999996</v>
      </c>
      <c r="R88">
        <v>1.64</v>
      </c>
      <c r="S88">
        <v>8.1300000000000008</v>
      </c>
      <c r="T88">
        <v>5.22</v>
      </c>
      <c r="U88" s="115">
        <f t="shared" si="8"/>
        <v>27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27</v>
      </c>
      <c r="E89">
        <f>PPCL!P89</f>
        <v>0</v>
      </c>
      <c r="F89">
        <f t="shared" si="10"/>
        <v>205</v>
      </c>
      <c r="G89">
        <f t="shared" si="11"/>
        <v>27</v>
      </c>
      <c r="H89" s="113"/>
      <c r="I89">
        <f>BRPL_EOD!AG89+BRPL_EOD!AH89</f>
        <v>7.66</v>
      </c>
      <c r="J89">
        <f>BYPL_EOD!AG89+BYPL_EOD!AH89</f>
        <v>4.3499999999999996</v>
      </c>
      <c r="K89">
        <f>MES_EOD!AG89+MES_EOD!AH89</f>
        <v>1.64</v>
      </c>
      <c r="L89">
        <f>NDMC_EOD!AG89+NDMC_EOD!AH89</f>
        <v>8.1300000000000008</v>
      </c>
      <c r="M89">
        <f>TPDDL_EOD!AG89+TPDDL_EOD!AH89</f>
        <v>5.22</v>
      </c>
      <c r="N89">
        <f t="shared" si="6"/>
        <v>27</v>
      </c>
      <c r="O89" s="113">
        <f t="shared" si="7"/>
        <v>0</v>
      </c>
      <c r="P89">
        <v>7.66</v>
      </c>
      <c r="Q89">
        <v>4.3499999999999996</v>
      </c>
      <c r="R89">
        <v>1.64</v>
      </c>
      <c r="S89">
        <v>8.1300000000000008</v>
      </c>
      <c r="T89">
        <v>5.22</v>
      </c>
      <c r="U89" s="115">
        <f t="shared" si="8"/>
        <v>27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27</v>
      </c>
      <c r="E90">
        <f>PPCL!P90</f>
        <v>0</v>
      </c>
      <c r="F90">
        <f t="shared" si="10"/>
        <v>205</v>
      </c>
      <c r="G90">
        <f t="shared" si="11"/>
        <v>27</v>
      </c>
      <c r="H90" s="113"/>
      <c r="I90">
        <f>BRPL_EOD!AG90+BRPL_EOD!AH90</f>
        <v>7.66</v>
      </c>
      <c r="J90">
        <f>BYPL_EOD!AG90+BYPL_EOD!AH90</f>
        <v>4.3499999999999996</v>
      </c>
      <c r="K90">
        <f>MES_EOD!AG90+MES_EOD!AH90</f>
        <v>1.64</v>
      </c>
      <c r="L90">
        <f>NDMC_EOD!AG90+NDMC_EOD!AH90</f>
        <v>8.1300000000000008</v>
      </c>
      <c r="M90">
        <f>TPDDL_EOD!AG90+TPDDL_EOD!AH90</f>
        <v>5.22</v>
      </c>
      <c r="N90">
        <f t="shared" si="6"/>
        <v>27</v>
      </c>
      <c r="O90" s="113">
        <f t="shared" si="7"/>
        <v>0</v>
      </c>
      <c r="P90">
        <v>7.66</v>
      </c>
      <c r="Q90">
        <v>4.3499999999999996</v>
      </c>
      <c r="R90">
        <v>1.64</v>
      </c>
      <c r="S90">
        <v>8.1300000000000008</v>
      </c>
      <c r="T90">
        <v>5.22</v>
      </c>
      <c r="U90" s="115">
        <f t="shared" si="8"/>
        <v>27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27</v>
      </c>
      <c r="E91">
        <f>PPCL!P91</f>
        <v>0</v>
      </c>
      <c r="F91">
        <f t="shared" si="10"/>
        <v>205</v>
      </c>
      <c r="G91">
        <f t="shared" si="11"/>
        <v>27</v>
      </c>
      <c r="H91" s="113"/>
      <c r="I91">
        <f>BRPL_EOD!AG91+BRPL_EOD!AH91</f>
        <v>7.66</v>
      </c>
      <c r="J91">
        <f>BYPL_EOD!AG91+BYPL_EOD!AH91</f>
        <v>4.3499999999999996</v>
      </c>
      <c r="K91">
        <f>MES_EOD!AG91+MES_EOD!AH91</f>
        <v>1.64</v>
      </c>
      <c r="L91">
        <f>NDMC_EOD!AG91+NDMC_EOD!AH91</f>
        <v>8.1300000000000008</v>
      </c>
      <c r="M91">
        <f>TPDDL_EOD!AG91+TPDDL_EOD!AH91</f>
        <v>5.22</v>
      </c>
      <c r="N91">
        <f t="shared" si="6"/>
        <v>27</v>
      </c>
      <c r="O91" s="113">
        <f t="shared" si="7"/>
        <v>0</v>
      </c>
      <c r="P91">
        <v>7.66</v>
      </c>
      <c r="Q91">
        <v>4.3499999999999996</v>
      </c>
      <c r="R91">
        <v>1.64</v>
      </c>
      <c r="S91">
        <v>8.1300000000000008</v>
      </c>
      <c r="T91">
        <v>5.22</v>
      </c>
      <c r="U91" s="115">
        <f t="shared" si="8"/>
        <v>27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27</v>
      </c>
      <c r="E92">
        <f>PPCL!P92</f>
        <v>0</v>
      </c>
      <c r="F92">
        <f t="shared" si="10"/>
        <v>205</v>
      </c>
      <c r="G92">
        <f t="shared" si="11"/>
        <v>27</v>
      </c>
      <c r="H92" s="113"/>
      <c r="I92">
        <f>BRPL_EOD!AG92+BRPL_EOD!AH92</f>
        <v>7.66</v>
      </c>
      <c r="J92">
        <f>BYPL_EOD!AG92+BYPL_EOD!AH92</f>
        <v>4.3499999999999996</v>
      </c>
      <c r="K92">
        <f>MES_EOD!AG92+MES_EOD!AH92</f>
        <v>1.64</v>
      </c>
      <c r="L92">
        <f>NDMC_EOD!AG92+NDMC_EOD!AH92</f>
        <v>8.1300000000000008</v>
      </c>
      <c r="M92">
        <f>TPDDL_EOD!AG92+TPDDL_EOD!AH92</f>
        <v>5.22</v>
      </c>
      <c r="N92">
        <f t="shared" si="6"/>
        <v>27</v>
      </c>
      <c r="O92" s="113">
        <f t="shared" si="7"/>
        <v>0</v>
      </c>
      <c r="P92">
        <v>7.66</v>
      </c>
      <c r="Q92">
        <v>4.3499999999999996</v>
      </c>
      <c r="R92">
        <v>1.64</v>
      </c>
      <c r="S92">
        <v>8.1300000000000008</v>
      </c>
      <c r="T92">
        <v>5.22</v>
      </c>
      <c r="U92" s="115">
        <f t="shared" si="8"/>
        <v>27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27</v>
      </c>
      <c r="E93">
        <f>PPCL!P93</f>
        <v>0</v>
      </c>
      <c r="F93">
        <f t="shared" si="10"/>
        <v>205</v>
      </c>
      <c r="G93">
        <f t="shared" si="11"/>
        <v>27</v>
      </c>
      <c r="H93" s="113"/>
      <c r="I93">
        <f>BRPL_EOD!AG93+BRPL_EOD!AH93</f>
        <v>7.66</v>
      </c>
      <c r="J93">
        <f>BYPL_EOD!AG93+BYPL_EOD!AH93</f>
        <v>4.3499999999999996</v>
      </c>
      <c r="K93">
        <f>MES_EOD!AG93+MES_EOD!AH93</f>
        <v>1.64</v>
      </c>
      <c r="L93">
        <f>NDMC_EOD!AG93+NDMC_EOD!AH93</f>
        <v>8.1300000000000008</v>
      </c>
      <c r="M93">
        <f>TPDDL_EOD!AG93+TPDDL_EOD!AH93</f>
        <v>5.22</v>
      </c>
      <c r="N93">
        <f t="shared" si="6"/>
        <v>27</v>
      </c>
      <c r="O93" s="113">
        <f t="shared" si="7"/>
        <v>0</v>
      </c>
      <c r="P93">
        <v>7.66</v>
      </c>
      <c r="Q93">
        <v>4.3499999999999996</v>
      </c>
      <c r="R93">
        <v>1.64</v>
      </c>
      <c r="S93">
        <v>8.1300000000000008</v>
      </c>
      <c r="T93">
        <v>5.22</v>
      </c>
      <c r="U93" s="115">
        <f t="shared" si="8"/>
        <v>27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27</v>
      </c>
      <c r="E94">
        <f>PPCL!P94</f>
        <v>0</v>
      </c>
      <c r="F94">
        <f t="shared" si="10"/>
        <v>205</v>
      </c>
      <c r="G94">
        <f t="shared" si="11"/>
        <v>27</v>
      </c>
      <c r="H94" s="113"/>
      <c r="I94">
        <f>BRPL_EOD!AG94+BRPL_EOD!AH94</f>
        <v>7.66</v>
      </c>
      <c r="J94">
        <f>BYPL_EOD!AG94+BYPL_EOD!AH94</f>
        <v>4.3499999999999996</v>
      </c>
      <c r="K94">
        <f>MES_EOD!AG94+MES_EOD!AH94</f>
        <v>1.64</v>
      </c>
      <c r="L94">
        <f>NDMC_EOD!AG94+NDMC_EOD!AH94</f>
        <v>8.1300000000000008</v>
      </c>
      <c r="M94">
        <f>TPDDL_EOD!AG94+TPDDL_EOD!AH94</f>
        <v>5.22</v>
      </c>
      <c r="N94">
        <f t="shared" si="6"/>
        <v>27</v>
      </c>
      <c r="O94" s="113">
        <f t="shared" si="7"/>
        <v>0</v>
      </c>
      <c r="P94">
        <v>7.66</v>
      </c>
      <c r="Q94">
        <v>4.3499999999999996</v>
      </c>
      <c r="R94">
        <v>1.64</v>
      </c>
      <c r="S94">
        <v>8.1300000000000008</v>
      </c>
      <c r="T94">
        <v>5.22</v>
      </c>
      <c r="U94" s="115">
        <f t="shared" si="8"/>
        <v>27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27</v>
      </c>
      <c r="E95">
        <f>PPCL!P95</f>
        <v>0</v>
      </c>
      <c r="F95">
        <f t="shared" si="10"/>
        <v>205</v>
      </c>
      <c r="G95">
        <f t="shared" si="11"/>
        <v>27</v>
      </c>
      <c r="H95" s="113"/>
      <c r="I95">
        <f>BRPL_EOD!AG95+BRPL_EOD!AH95</f>
        <v>7.66</v>
      </c>
      <c r="J95">
        <f>BYPL_EOD!AG95+BYPL_EOD!AH95</f>
        <v>4.3499999999999996</v>
      </c>
      <c r="K95">
        <f>MES_EOD!AG95+MES_EOD!AH95</f>
        <v>1.64</v>
      </c>
      <c r="L95">
        <f>NDMC_EOD!AG95+NDMC_EOD!AH95</f>
        <v>8.1300000000000008</v>
      </c>
      <c r="M95">
        <f>TPDDL_EOD!AG95+TPDDL_EOD!AH95</f>
        <v>5.22</v>
      </c>
      <c r="N95">
        <f t="shared" si="6"/>
        <v>27</v>
      </c>
      <c r="O95" s="113">
        <f t="shared" si="7"/>
        <v>0</v>
      </c>
      <c r="P95">
        <v>7.66</v>
      </c>
      <c r="Q95">
        <v>4.3499999999999996</v>
      </c>
      <c r="R95">
        <v>1.64</v>
      </c>
      <c r="S95">
        <v>8.1300000000000008</v>
      </c>
      <c r="T95">
        <v>5.22</v>
      </c>
      <c r="U95" s="115">
        <f t="shared" si="8"/>
        <v>27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27</v>
      </c>
      <c r="E96">
        <f>PPCL!P96</f>
        <v>0</v>
      </c>
      <c r="F96">
        <f t="shared" si="10"/>
        <v>205</v>
      </c>
      <c r="G96">
        <f t="shared" si="11"/>
        <v>27</v>
      </c>
      <c r="H96" s="113"/>
      <c r="I96">
        <f>BRPL_EOD!AG96+BRPL_EOD!AH96</f>
        <v>7.66</v>
      </c>
      <c r="J96">
        <f>BYPL_EOD!AG96+BYPL_EOD!AH96</f>
        <v>4.3499999999999996</v>
      </c>
      <c r="K96">
        <f>MES_EOD!AG96+MES_EOD!AH96</f>
        <v>1.64</v>
      </c>
      <c r="L96">
        <f>NDMC_EOD!AG96+NDMC_EOD!AH96</f>
        <v>8.1300000000000008</v>
      </c>
      <c r="M96">
        <f>TPDDL_EOD!AG96+TPDDL_EOD!AH96</f>
        <v>5.22</v>
      </c>
      <c r="N96">
        <f t="shared" si="6"/>
        <v>27</v>
      </c>
      <c r="O96" s="113">
        <f t="shared" si="7"/>
        <v>0</v>
      </c>
      <c r="P96">
        <v>7.66</v>
      </c>
      <c r="Q96">
        <v>4.3499999999999996</v>
      </c>
      <c r="R96">
        <v>1.64</v>
      </c>
      <c r="S96">
        <v>8.1300000000000008</v>
      </c>
      <c r="T96">
        <v>5.22</v>
      </c>
      <c r="U96" s="115">
        <f t="shared" si="8"/>
        <v>27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27</v>
      </c>
      <c r="E97">
        <f>PPCL!P97</f>
        <v>0</v>
      </c>
      <c r="F97">
        <f t="shared" si="10"/>
        <v>205</v>
      </c>
      <c r="G97">
        <f t="shared" si="11"/>
        <v>27</v>
      </c>
      <c r="H97" s="113"/>
      <c r="I97">
        <f>BRPL_EOD!AG97+BRPL_EOD!AH97</f>
        <v>7.66</v>
      </c>
      <c r="J97">
        <f>BYPL_EOD!AG97+BYPL_EOD!AH97</f>
        <v>4.3499999999999996</v>
      </c>
      <c r="K97">
        <f>MES_EOD!AG97+MES_EOD!AH97</f>
        <v>1.64</v>
      </c>
      <c r="L97">
        <f>NDMC_EOD!AG97+NDMC_EOD!AH97</f>
        <v>8.1300000000000008</v>
      </c>
      <c r="M97">
        <f>TPDDL_EOD!AG97+TPDDL_EOD!AH97</f>
        <v>5.22</v>
      </c>
      <c r="N97">
        <f t="shared" si="6"/>
        <v>27</v>
      </c>
      <c r="O97" s="113">
        <f t="shared" si="7"/>
        <v>0</v>
      </c>
      <c r="P97">
        <v>7.66</v>
      </c>
      <c r="Q97">
        <v>4.3499999999999996</v>
      </c>
      <c r="R97">
        <v>1.64</v>
      </c>
      <c r="S97">
        <v>8.1300000000000008</v>
      </c>
      <c r="T97">
        <v>5.22</v>
      </c>
      <c r="U97" s="115">
        <f t="shared" si="8"/>
        <v>27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27</v>
      </c>
      <c r="E98">
        <f>PPCL!P98</f>
        <v>0</v>
      </c>
      <c r="F98">
        <f t="shared" si="10"/>
        <v>205</v>
      </c>
      <c r="G98">
        <f t="shared" si="11"/>
        <v>27</v>
      </c>
      <c r="H98" s="113"/>
      <c r="I98">
        <f>BRPL_EOD!AG98+BRPL_EOD!AH98</f>
        <v>7.66</v>
      </c>
      <c r="J98">
        <f>BYPL_EOD!AG98+BYPL_EOD!AH98</f>
        <v>4.3499999999999996</v>
      </c>
      <c r="K98">
        <f>MES_EOD!AG98+MES_EOD!AH98</f>
        <v>1.64</v>
      </c>
      <c r="L98">
        <f>NDMC_EOD!AG98+NDMC_EOD!AH98</f>
        <v>8.1300000000000008</v>
      </c>
      <c r="M98">
        <f>TPDDL_EOD!AG98+TPDDL_EOD!AH98</f>
        <v>5.22</v>
      </c>
      <c r="N98">
        <f t="shared" si="6"/>
        <v>27</v>
      </c>
      <c r="O98" s="113">
        <f t="shared" si="7"/>
        <v>0</v>
      </c>
      <c r="P98">
        <v>7.66</v>
      </c>
      <c r="Q98">
        <v>4.3499999999999996</v>
      </c>
      <c r="R98">
        <v>1.64</v>
      </c>
      <c r="S98">
        <v>8.1300000000000008</v>
      </c>
      <c r="T98">
        <v>5.22</v>
      </c>
      <c r="U98" s="115">
        <f t="shared" si="8"/>
        <v>27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0.61650000000000005</v>
      </c>
      <c r="E99" s="115">
        <f t="shared" si="12"/>
        <v>0</v>
      </c>
      <c r="F99" s="115">
        <f t="shared" si="12"/>
        <v>4.92</v>
      </c>
      <c r="G99" s="115">
        <f t="shared" si="12"/>
        <v>0.61650000000000005</v>
      </c>
      <c r="H99" s="115"/>
      <c r="I99" s="115">
        <f t="shared" si="12"/>
        <v>0.17289499999999963</v>
      </c>
      <c r="J99" s="115">
        <f t="shared" si="12"/>
        <v>9.824000000000005E-2</v>
      </c>
      <c r="K99" s="115">
        <f t="shared" si="12"/>
        <v>3.7052499999999974E-2</v>
      </c>
      <c r="L99" s="115">
        <f t="shared" si="12"/>
        <v>0.18352250000000028</v>
      </c>
      <c r="M99" s="115">
        <f t="shared" si="12"/>
        <v>0.12480000000000009</v>
      </c>
      <c r="N99" s="115">
        <f t="shared" si="12"/>
        <v>0.61651</v>
      </c>
      <c r="O99" s="115">
        <f t="shared" si="12"/>
        <v>-9.9999999999811357E-6</v>
      </c>
      <c r="P99" s="115">
        <f t="shared" si="12"/>
        <v>0.17289296493940481</v>
      </c>
      <c r="Q99" s="115">
        <f t="shared" si="12"/>
        <v>9.8238828711283366E-2</v>
      </c>
      <c r="R99" s="115">
        <f t="shared" si="12"/>
        <v>3.7052047007576645E-2</v>
      </c>
      <c r="S99" s="115">
        <f t="shared" si="12"/>
        <v>0.18352034511111998</v>
      </c>
      <c r="T99" s="115">
        <f t="shared" si="12"/>
        <v>0.12479581423061524</v>
      </c>
      <c r="U99" s="115">
        <f t="shared" si="12"/>
        <v>0.61650000000000005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34.6</v>
      </c>
      <c r="E3">
        <f>GT!N3</f>
        <v>0</v>
      </c>
      <c r="F3">
        <f>B3+C3</f>
        <v>80</v>
      </c>
      <c r="G3">
        <f>D3+E3-X3</f>
        <v>34.6</v>
      </c>
      <c r="H3" s="113"/>
      <c r="I3">
        <f>BRPL_EOD!AA3+BRPL_EOD!AB3</f>
        <v>13.62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10.7</v>
      </c>
      <c r="N3">
        <f t="shared" ref="N3:N66" si="0">SUM(I3:M3)</f>
        <v>34.119999999999997</v>
      </c>
      <c r="O3" s="113">
        <f t="shared" ref="O3:O66" si="1">G3-N3</f>
        <v>0.48000000000000398</v>
      </c>
      <c r="P3">
        <v>13.811606096131301</v>
      </c>
      <c r="Q3">
        <v>7.889449003517</v>
      </c>
      <c r="R3">
        <v>0</v>
      </c>
      <c r="S3">
        <v>2.0484173505275503</v>
      </c>
      <c r="T3">
        <v>10.85052754982415</v>
      </c>
      <c r="U3" s="115">
        <f t="shared" ref="U3:U66" si="2">SUM(P3:T3)</f>
        <v>34.6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80</v>
      </c>
      <c r="G4">
        <f t="shared" ref="G4:G67" si="5">D4+E4-X4</f>
        <v>34.6</v>
      </c>
      <c r="H4" s="113"/>
      <c r="I4">
        <f>BRPL_EOD!AA4+BRPL_EOD!AB4</f>
        <v>13.62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10.7</v>
      </c>
      <c r="N4">
        <f t="shared" si="0"/>
        <v>34.119999999999997</v>
      </c>
      <c r="O4" s="113">
        <f t="shared" si="1"/>
        <v>0.48000000000000398</v>
      </c>
      <c r="P4">
        <v>13.811606096131301</v>
      </c>
      <c r="Q4">
        <v>7.889449003517</v>
      </c>
      <c r="R4">
        <v>0</v>
      </c>
      <c r="S4">
        <v>2.0484173505275503</v>
      </c>
      <c r="T4">
        <v>10.85052754982415</v>
      </c>
      <c r="U4" s="115">
        <f t="shared" si="2"/>
        <v>34.6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34.6</v>
      </c>
      <c r="E5">
        <f>GT!N5</f>
        <v>0</v>
      </c>
      <c r="F5">
        <f t="shared" si="4"/>
        <v>80</v>
      </c>
      <c r="G5">
        <f t="shared" si="5"/>
        <v>34.6</v>
      </c>
      <c r="H5" s="113"/>
      <c r="I5">
        <f>BRPL_EOD!AA5+BRPL_EOD!AB5</f>
        <v>13.62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10.7</v>
      </c>
      <c r="N5">
        <f t="shared" si="0"/>
        <v>34.119999999999997</v>
      </c>
      <c r="O5" s="113">
        <f t="shared" si="1"/>
        <v>0.48000000000000398</v>
      </c>
      <c r="P5">
        <v>13.811606096131301</v>
      </c>
      <c r="Q5">
        <v>7.889449003517</v>
      </c>
      <c r="R5">
        <v>0</v>
      </c>
      <c r="S5">
        <v>2.0484173505275503</v>
      </c>
      <c r="T5">
        <v>10.85052754982415</v>
      </c>
      <c r="U5" s="115">
        <f t="shared" si="2"/>
        <v>34.6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34.6</v>
      </c>
      <c r="E6">
        <f>GT!N6</f>
        <v>0</v>
      </c>
      <c r="F6">
        <f t="shared" si="4"/>
        <v>80</v>
      </c>
      <c r="G6">
        <f t="shared" si="5"/>
        <v>34.6</v>
      </c>
      <c r="H6" s="113"/>
      <c r="I6">
        <f>BRPL_EOD!AA6+BRPL_EOD!AB6</f>
        <v>13.62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10.7</v>
      </c>
      <c r="N6">
        <f t="shared" si="0"/>
        <v>34.119999999999997</v>
      </c>
      <c r="O6" s="113">
        <f t="shared" si="1"/>
        <v>0.48000000000000398</v>
      </c>
      <c r="P6">
        <v>13.811606096131301</v>
      </c>
      <c r="Q6">
        <v>7.889449003517</v>
      </c>
      <c r="R6">
        <v>0</v>
      </c>
      <c r="S6">
        <v>2.0484173505275503</v>
      </c>
      <c r="T6">
        <v>10.85052754982415</v>
      </c>
      <c r="U6" s="115">
        <f t="shared" si="2"/>
        <v>34.6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34.6</v>
      </c>
      <c r="E7">
        <f>GT!N7</f>
        <v>0</v>
      </c>
      <c r="F7">
        <f t="shared" si="4"/>
        <v>80</v>
      </c>
      <c r="G7">
        <f t="shared" si="5"/>
        <v>34.6</v>
      </c>
      <c r="H7" s="113"/>
      <c r="I7">
        <f>BRPL_EOD!AA7+BRPL_EOD!AB7</f>
        <v>13.62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10.7</v>
      </c>
      <c r="N7">
        <f t="shared" si="0"/>
        <v>34.119999999999997</v>
      </c>
      <c r="O7" s="113">
        <f t="shared" si="1"/>
        <v>0.48000000000000398</v>
      </c>
      <c r="P7">
        <v>13.811606096131301</v>
      </c>
      <c r="Q7">
        <v>7.889449003517</v>
      </c>
      <c r="R7">
        <v>0</v>
      </c>
      <c r="S7">
        <v>2.0484173505275503</v>
      </c>
      <c r="T7">
        <v>10.85052754982415</v>
      </c>
      <c r="U7" s="115">
        <f t="shared" si="2"/>
        <v>34.6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34.6</v>
      </c>
      <c r="E8">
        <f>GT!N8</f>
        <v>0</v>
      </c>
      <c r="F8">
        <f t="shared" si="4"/>
        <v>80</v>
      </c>
      <c r="G8">
        <f t="shared" si="5"/>
        <v>34.6</v>
      </c>
      <c r="H8" s="113"/>
      <c r="I8">
        <f>BRPL_EOD!AA8+BRPL_EOD!AB8</f>
        <v>13.62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10.7</v>
      </c>
      <c r="N8">
        <f t="shared" si="0"/>
        <v>34.119999999999997</v>
      </c>
      <c r="O8" s="113">
        <f t="shared" si="1"/>
        <v>0.48000000000000398</v>
      </c>
      <c r="P8">
        <v>13.811606096131301</v>
      </c>
      <c r="Q8">
        <v>7.889449003517</v>
      </c>
      <c r="R8">
        <v>0</v>
      </c>
      <c r="S8">
        <v>2.0484173505275503</v>
      </c>
      <c r="T8">
        <v>10.85052754982415</v>
      </c>
      <c r="U8" s="115">
        <f t="shared" si="2"/>
        <v>34.6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34.6</v>
      </c>
      <c r="E9">
        <f>GT!N9</f>
        <v>0</v>
      </c>
      <c r="F9">
        <f t="shared" si="4"/>
        <v>80</v>
      </c>
      <c r="G9">
        <f t="shared" si="5"/>
        <v>34.6</v>
      </c>
      <c r="H9" s="113"/>
      <c r="I9">
        <f>BRPL_EOD!AA9+BRPL_EOD!AB9</f>
        <v>13.62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10.7</v>
      </c>
      <c r="N9">
        <f t="shared" si="0"/>
        <v>34.119999999999997</v>
      </c>
      <c r="O9" s="113">
        <f t="shared" si="1"/>
        <v>0.48000000000000398</v>
      </c>
      <c r="P9">
        <v>13.811606096131301</v>
      </c>
      <c r="Q9">
        <v>7.889449003517</v>
      </c>
      <c r="R9">
        <v>0</v>
      </c>
      <c r="S9">
        <v>2.0484173505275503</v>
      </c>
      <c r="T9">
        <v>10.85052754982415</v>
      </c>
      <c r="U9" s="115">
        <f t="shared" si="2"/>
        <v>34.6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80</v>
      </c>
      <c r="G10">
        <f t="shared" si="5"/>
        <v>34.6</v>
      </c>
      <c r="H10" s="113"/>
      <c r="I10">
        <f>BRPL_EOD!AA10+BRPL_EOD!AB10</f>
        <v>13.62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10.7</v>
      </c>
      <c r="N10">
        <f t="shared" si="0"/>
        <v>34.119999999999997</v>
      </c>
      <c r="O10" s="113">
        <f t="shared" si="1"/>
        <v>0.48000000000000398</v>
      </c>
      <c r="P10">
        <v>13.811606096131301</v>
      </c>
      <c r="Q10">
        <v>7.889449003517</v>
      </c>
      <c r="R10">
        <v>0</v>
      </c>
      <c r="S10">
        <v>2.0484173505275503</v>
      </c>
      <c r="T10">
        <v>10.85052754982415</v>
      </c>
      <c r="U10" s="115">
        <f t="shared" si="2"/>
        <v>34.6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35.11</v>
      </c>
      <c r="O11" s="113">
        <f t="shared" si="1"/>
        <v>0.49000000000000199</v>
      </c>
      <c r="P11">
        <v>14.225804614070066</v>
      </c>
      <c r="Q11">
        <v>8.11164910281971</v>
      </c>
      <c r="R11">
        <v>0</v>
      </c>
      <c r="S11">
        <v>2.1090287667331244</v>
      </c>
      <c r="T11">
        <v>11.153517516377102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35.11</v>
      </c>
      <c r="O12" s="113">
        <f t="shared" si="1"/>
        <v>0.49000000000000199</v>
      </c>
      <c r="P12">
        <v>14.225804614070066</v>
      </c>
      <c r="Q12">
        <v>8.11164910281971</v>
      </c>
      <c r="R12">
        <v>0</v>
      </c>
      <c r="S12">
        <v>2.1090287667331244</v>
      </c>
      <c r="T12">
        <v>11.153517516377102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35.11</v>
      </c>
      <c r="O13" s="113">
        <f t="shared" si="1"/>
        <v>0.49000000000000199</v>
      </c>
      <c r="P13">
        <v>14.225804614070066</v>
      </c>
      <c r="Q13">
        <v>8.11164910281971</v>
      </c>
      <c r="R13">
        <v>0</v>
      </c>
      <c r="S13">
        <v>2.1090287667331244</v>
      </c>
      <c r="T13">
        <v>11.153517516377102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3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35.11</v>
      </c>
      <c r="O14" s="113">
        <f t="shared" si="1"/>
        <v>0.49000000000000199</v>
      </c>
      <c r="P14">
        <v>14.225804614070066</v>
      </c>
      <c r="Q14">
        <v>8.11164910281971</v>
      </c>
      <c r="R14">
        <v>0</v>
      </c>
      <c r="S14">
        <v>2.1090287667331244</v>
      </c>
      <c r="T14">
        <v>11.153517516377102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3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35.11</v>
      </c>
      <c r="O15" s="113">
        <f t="shared" si="1"/>
        <v>0.49000000000000199</v>
      </c>
      <c r="P15">
        <v>14.225804614070066</v>
      </c>
      <c r="Q15">
        <v>8.11164910281971</v>
      </c>
      <c r="R15">
        <v>0</v>
      </c>
      <c r="S15">
        <v>2.1090287667331244</v>
      </c>
      <c r="T15">
        <v>11.153517516377102</v>
      </c>
      <c r="U15" s="115">
        <f t="shared" si="2"/>
        <v>35.6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3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35.11</v>
      </c>
      <c r="O16" s="113">
        <f t="shared" si="1"/>
        <v>0.49000000000000199</v>
      </c>
      <c r="P16">
        <v>14.225804614070066</v>
      </c>
      <c r="Q16">
        <v>8.11164910281971</v>
      </c>
      <c r="R16">
        <v>0</v>
      </c>
      <c r="S16">
        <v>2.1090287667331244</v>
      </c>
      <c r="T16">
        <v>11.153517516377102</v>
      </c>
      <c r="U16" s="115">
        <f t="shared" si="2"/>
        <v>35.6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3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35.11</v>
      </c>
      <c r="O17" s="113">
        <f t="shared" si="1"/>
        <v>0.49000000000000199</v>
      </c>
      <c r="P17">
        <v>14.225804614070066</v>
      </c>
      <c r="Q17">
        <v>8.11164910281971</v>
      </c>
      <c r="R17">
        <v>0</v>
      </c>
      <c r="S17">
        <v>2.1090287667331244</v>
      </c>
      <c r="T17">
        <v>11.153517516377102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3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35.11</v>
      </c>
      <c r="O18" s="113">
        <f t="shared" si="1"/>
        <v>0.49000000000000199</v>
      </c>
      <c r="P18">
        <v>14.225804614070066</v>
      </c>
      <c r="Q18">
        <v>8.11164910281971</v>
      </c>
      <c r="R18">
        <v>0</v>
      </c>
      <c r="S18">
        <v>2.1090287667331244</v>
      </c>
      <c r="T18">
        <v>11.153517516377102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3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35.11</v>
      </c>
      <c r="O19" s="113">
        <f t="shared" si="1"/>
        <v>0.49000000000000199</v>
      </c>
      <c r="P19">
        <v>14.225804614070066</v>
      </c>
      <c r="Q19">
        <v>8.11164910281971</v>
      </c>
      <c r="R19">
        <v>0</v>
      </c>
      <c r="S19">
        <v>2.1090287667331244</v>
      </c>
      <c r="T19">
        <v>11.153517516377102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3"/>
      <c r="I20">
        <f>BRPL_EOD!AA20+BRPL_EOD!AB20</f>
        <v>14.03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35.11</v>
      </c>
      <c r="O20" s="113">
        <f t="shared" si="1"/>
        <v>0.49000000000000199</v>
      </c>
      <c r="P20">
        <v>14.225804614070066</v>
      </c>
      <c r="Q20">
        <v>8.11164910281971</v>
      </c>
      <c r="R20">
        <v>0</v>
      </c>
      <c r="S20">
        <v>2.1090287667331244</v>
      </c>
      <c r="T20">
        <v>11.153517516377102</v>
      </c>
      <c r="U20" s="115">
        <f t="shared" si="2"/>
        <v>35.6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3"/>
      <c r="I21">
        <f>BRPL_EOD!AA21+BRPL_EOD!AB21</f>
        <v>14.03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35.11</v>
      </c>
      <c r="O21" s="113">
        <f t="shared" si="1"/>
        <v>0.49000000000000199</v>
      </c>
      <c r="P21">
        <v>14.225804614070066</v>
      </c>
      <c r="Q21">
        <v>8.11164910281971</v>
      </c>
      <c r="R21">
        <v>0</v>
      </c>
      <c r="S21">
        <v>2.1090287667331244</v>
      </c>
      <c r="T21">
        <v>11.153517516377102</v>
      </c>
      <c r="U21" s="115">
        <f t="shared" si="2"/>
        <v>35.6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80</v>
      </c>
      <c r="G22">
        <f t="shared" si="5"/>
        <v>35.6</v>
      </c>
      <c r="H22" s="113"/>
      <c r="I22">
        <f>BRPL_EOD!AA22+BRPL_EOD!AB22</f>
        <v>14.03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35.11</v>
      </c>
      <c r="O22" s="113">
        <f t="shared" si="1"/>
        <v>0.49000000000000199</v>
      </c>
      <c r="P22">
        <v>14.225804614070066</v>
      </c>
      <c r="Q22">
        <v>8.11164910281971</v>
      </c>
      <c r="R22">
        <v>0</v>
      </c>
      <c r="S22">
        <v>2.1090287667331244</v>
      </c>
      <c r="T22">
        <v>11.153517516377102</v>
      </c>
      <c r="U22" s="115">
        <f t="shared" si="2"/>
        <v>35.6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80</v>
      </c>
      <c r="G23">
        <f t="shared" si="5"/>
        <v>35.6</v>
      </c>
      <c r="H23" s="113"/>
      <c r="I23">
        <f>BRPL_EOD!AA23+BRPL_EOD!AB23</f>
        <v>14.03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35.11</v>
      </c>
      <c r="O23" s="113">
        <f t="shared" si="1"/>
        <v>0.49000000000000199</v>
      </c>
      <c r="P23">
        <v>14.225804614070066</v>
      </c>
      <c r="Q23">
        <v>8.11164910281971</v>
      </c>
      <c r="R23">
        <v>0</v>
      </c>
      <c r="S23">
        <v>2.1090287667331244</v>
      </c>
      <c r="T23">
        <v>11.153517516377102</v>
      </c>
      <c r="U23" s="115">
        <f t="shared" si="2"/>
        <v>35.6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80</v>
      </c>
      <c r="G24">
        <f t="shared" si="5"/>
        <v>35.6</v>
      </c>
      <c r="H24" s="113"/>
      <c r="I24">
        <f>BRPL_EOD!AA24+BRPL_EOD!AB24</f>
        <v>14.03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35.11</v>
      </c>
      <c r="O24" s="113">
        <f t="shared" si="1"/>
        <v>0.49000000000000199</v>
      </c>
      <c r="P24">
        <v>14.225804614070066</v>
      </c>
      <c r="Q24">
        <v>8.11164910281971</v>
      </c>
      <c r="R24">
        <v>0</v>
      </c>
      <c r="S24">
        <v>2.1090287667331244</v>
      </c>
      <c r="T24">
        <v>11.153517516377102</v>
      </c>
      <c r="U24" s="115">
        <f t="shared" si="2"/>
        <v>35.6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80</v>
      </c>
      <c r="G25">
        <f t="shared" si="5"/>
        <v>35.6</v>
      </c>
      <c r="H25" s="113"/>
      <c r="I25">
        <f>BRPL_EOD!AA25+BRPL_EOD!AB25</f>
        <v>14.03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35.11</v>
      </c>
      <c r="O25" s="113">
        <f t="shared" si="1"/>
        <v>0.49000000000000199</v>
      </c>
      <c r="P25">
        <v>14.225804614070066</v>
      </c>
      <c r="Q25">
        <v>8.11164910281971</v>
      </c>
      <c r="R25">
        <v>0</v>
      </c>
      <c r="S25">
        <v>2.1090287667331244</v>
      </c>
      <c r="T25">
        <v>11.153517516377102</v>
      </c>
      <c r="U25" s="115">
        <f t="shared" si="2"/>
        <v>35.6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80</v>
      </c>
      <c r="G26">
        <f t="shared" si="5"/>
        <v>35.6</v>
      </c>
      <c r="H26" s="113"/>
      <c r="I26">
        <f>BRPL_EOD!AA26+BRPL_EOD!AB26</f>
        <v>14.03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35.11</v>
      </c>
      <c r="O26" s="113">
        <f t="shared" si="1"/>
        <v>0.49000000000000199</v>
      </c>
      <c r="P26">
        <v>14.225804614070066</v>
      </c>
      <c r="Q26">
        <v>8.11164910281971</v>
      </c>
      <c r="R26">
        <v>0</v>
      </c>
      <c r="S26">
        <v>2.1090287667331244</v>
      </c>
      <c r="T26">
        <v>11.153517516377102</v>
      </c>
      <c r="U26" s="115">
        <f t="shared" si="2"/>
        <v>35.6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80</v>
      </c>
      <c r="G27">
        <f t="shared" si="5"/>
        <v>35.6</v>
      </c>
      <c r="H27" s="113"/>
      <c r="I27">
        <f>BRPL_EOD!AA27+BRPL_EOD!AB27</f>
        <v>14.03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35.11</v>
      </c>
      <c r="O27" s="113">
        <f t="shared" si="1"/>
        <v>0.49000000000000199</v>
      </c>
      <c r="P27">
        <v>14.225804614070066</v>
      </c>
      <c r="Q27">
        <v>8.11164910281971</v>
      </c>
      <c r="R27">
        <v>0</v>
      </c>
      <c r="S27">
        <v>2.1090287667331244</v>
      </c>
      <c r="T27">
        <v>11.153517516377102</v>
      </c>
      <c r="U27" s="115">
        <f t="shared" si="2"/>
        <v>35.6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80</v>
      </c>
      <c r="G28">
        <f t="shared" si="5"/>
        <v>35.6</v>
      </c>
      <c r="H28" s="113"/>
      <c r="I28">
        <f>BRPL_EOD!AA28+BRPL_EOD!AB28</f>
        <v>14.03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35.11</v>
      </c>
      <c r="O28" s="113">
        <f t="shared" si="1"/>
        <v>0.49000000000000199</v>
      </c>
      <c r="P28">
        <v>14.225804614070066</v>
      </c>
      <c r="Q28">
        <v>8.11164910281971</v>
      </c>
      <c r="R28">
        <v>0</v>
      </c>
      <c r="S28">
        <v>2.1090287667331244</v>
      </c>
      <c r="T28">
        <v>11.153517516377102</v>
      </c>
      <c r="U28" s="115">
        <f t="shared" si="2"/>
        <v>35.6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80</v>
      </c>
      <c r="G29">
        <f t="shared" si="5"/>
        <v>35.6</v>
      </c>
      <c r="H29" s="113"/>
      <c r="I29">
        <f>BRPL_EOD!AA29+BRPL_EOD!AB29</f>
        <v>14.03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35.11</v>
      </c>
      <c r="O29" s="113">
        <f t="shared" si="1"/>
        <v>0.49000000000000199</v>
      </c>
      <c r="P29">
        <v>14.225804614070066</v>
      </c>
      <c r="Q29">
        <v>8.11164910281971</v>
      </c>
      <c r="R29">
        <v>0</v>
      </c>
      <c r="S29">
        <v>2.1090287667331244</v>
      </c>
      <c r="T29">
        <v>11.153517516377102</v>
      </c>
      <c r="U29" s="115">
        <f t="shared" si="2"/>
        <v>35.6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80</v>
      </c>
      <c r="G30">
        <f t="shared" si="5"/>
        <v>35.6</v>
      </c>
      <c r="H30" s="113"/>
      <c r="I30">
        <f>BRPL_EOD!AA30+BRPL_EOD!AB30</f>
        <v>14.03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35.11</v>
      </c>
      <c r="O30" s="113">
        <f t="shared" si="1"/>
        <v>0.49000000000000199</v>
      </c>
      <c r="P30">
        <v>14.225804614070066</v>
      </c>
      <c r="Q30">
        <v>8.11164910281971</v>
      </c>
      <c r="R30">
        <v>0</v>
      </c>
      <c r="S30">
        <v>2.1090287667331244</v>
      </c>
      <c r="T30">
        <v>11.153517516377102</v>
      </c>
      <c r="U30" s="115">
        <f t="shared" si="2"/>
        <v>35.6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80</v>
      </c>
      <c r="G31">
        <f t="shared" si="5"/>
        <v>35.6</v>
      </c>
      <c r="H31" s="113"/>
      <c r="I31">
        <f>BRPL_EOD!AA31+BRPL_EOD!AB31</f>
        <v>14.03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35.11</v>
      </c>
      <c r="O31" s="113">
        <f t="shared" si="1"/>
        <v>0.49000000000000199</v>
      </c>
      <c r="P31">
        <v>14.225804614070066</v>
      </c>
      <c r="Q31">
        <v>8.11164910281971</v>
      </c>
      <c r="R31">
        <v>0</v>
      </c>
      <c r="S31">
        <v>2.1090287667331244</v>
      </c>
      <c r="T31">
        <v>11.153517516377102</v>
      </c>
      <c r="U31" s="115">
        <f t="shared" si="2"/>
        <v>35.6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80</v>
      </c>
      <c r="G32">
        <f t="shared" si="5"/>
        <v>35.6</v>
      </c>
      <c r="H32" s="113"/>
      <c r="I32">
        <f>BRPL_EOD!AA32+BRPL_EOD!AB32</f>
        <v>14.03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35.11</v>
      </c>
      <c r="O32" s="113">
        <f t="shared" si="1"/>
        <v>0.49000000000000199</v>
      </c>
      <c r="P32">
        <v>14.225804614070066</v>
      </c>
      <c r="Q32">
        <v>8.11164910281971</v>
      </c>
      <c r="R32">
        <v>0</v>
      </c>
      <c r="S32">
        <v>2.1090287667331244</v>
      </c>
      <c r="T32">
        <v>11.153517516377102</v>
      </c>
      <c r="U32" s="115">
        <f t="shared" si="2"/>
        <v>35.6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80</v>
      </c>
      <c r="G33">
        <f t="shared" si="5"/>
        <v>35.6</v>
      </c>
      <c r="H33" s="113"/>
      <c r="I33">
        <f>BRPL_EOD!AA33+BRPL_EOD!AB33</f>
        <v>14.03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35.11</v>
      </c>
      <c r="O33" s="113">
        <f t="shared" si="1"/>
        <v>0.49000000000000199</v>
      </c>
      <c r="P33">
        <v>14.225804614070066</v>
      </c>
      <c r="Q33">
        <v>8.11164910281971</v>
      </c>
      <c r="R33">
        <v>0</v>
      </c>
      <c r="S33">
        <v>2.1090287667331244</v>
      </c>
      <c r="T33">
        <v>11.153517516377102</v>
      </c>
      <c r="U33" s="115">
        <f t="shared" si="2"/>
        <v>35.6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80</v>
      </c>
      <c r="G34">
        <f t="shared" si="5"/>
        <v>35.6</v>
      </c>
      <c r="H34" s="113"/>
      <c r="I34">
        <f>BRPL_EOD!AA34+BRPL_EOD!AB34</f>
        <v>14.03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35.11</v>
      </c>
      <c r="O34" s="113">
        <f t="shared" si="1"/>
        <v>0.49000000000000199</v>
      </c>
      <c r="P34">
        <v>14.225804614070066</v>
      </c>
      <c r="Q34">
        <v>8.11164910281971</v>
      </c>
      <c r="R34">
        <v>0</v>
      </c>
      <c r="S34">
        <v>2.1090287667331244</v>
      </c>
      <c r="T34">
        <v>11.153517516377102</v>
      </c>
      <c r="U34" s="115">
        <f t="shared" si="2"/>
        <v>35.6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80</v>
      </c>
      <c r="G35">
        <f t="shared" si="5"/>
        <v>35.6</v>
      </c>
      <c r="H35" s="113"/>
      <c r="I35">
        <f>BRPL_EOD!AA35+BRPL_EOD!AB35</f>
        <v>14.03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35.11</v>
      </c>
      <c r="O35" s="113">
        <f t="shared" si="1"/>
        <v>0.49000000000000199</v>
      </c>
      <c r="P35">
        <v>14.225804614070066</v>
      </c>
      <c r="Q35">
        <v>8.11164910281971</v>
      </c>
      <c r="R35">
        <v>0</v>
      </c>
      <c r="S35">
        <v>2.1090287667331244</v>
      </c>
      <c r="T35">
        <v>11.153517516377102</v>
      </c>
      <c r="U35" s="115">
        <f t="shared" si="2"/>
        <v>35.6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80</v>
      </c>
      <c r="G36">
        <f t="shared" si="5"/>
        <v>35.6</v>
      </c>
      <c r="H36" s="113"/>
      <c r="I36">
        <f>BRPL_EOD!AA36+BRPL_EOD!AB36</f>
        <v>14.03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35.11</v>
      </c>
      <c r="O36" s="113">
        <f t="shared" si="1"/>
        <v>0.49000000000000199</v>
      </c>
      <c r="P36">
        <v>14.225804614070066</v>
      </c>
      <c r="Q36">
        <v>8.11164910281971</v>
      </c>
      <c r="R36">
        <v>0</v>
      </c>
      <c r="S36">
        <v>2.1090287667331244</v>
      </c>
      <c r="T36">
        <v>11.153517516377102</v>
      </c>
      <c r="U36" s="115">
        <f t="shared" si="2"/>
        <v>35.6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80</v>
      </c>
      <c r="G37">
        <f t="shared" si="5"/>
        <v>35.6</v>
      </c>
      <c r="H37" s="113"/>
      <c r="I37">
        <f>BRPL_EOD!AA37+BRPL_EOD!AB37</f>
        <v>14.03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35.11</v>
      </c>
      <c r="O37" s="113">
        <f t="shared" si="1"/>
        <v>0.49000000000000199</v>
      </c>
      <c r="P37">
        <v>14.225804614070066</v>
      </c>
      <c r="Q37">
        <v>8.11164910281971</v>
      </c>
      <c r="R37">
        <v>0</v>
      </c>
      <c r="S37">
        <v>2.1090287667331244</v>
      </c>
      <c r="T37">
        <v>11.153517516377102</v>
      </c>
      <c r="U37" s="115">
        <f t="shared" si="2"/>
        <v>35.6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80</v>
      </c>
      <c r="G38">
        <f t="shared" si="5"/>
        <v>35.6</v>
      </c>
      <c r="H38" s="113"/>
      <c r="I38">
        <f>BRPL_EOD!AA38+BRPL_EOD!AB38</f>
        <v>14.03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35.11</v>
      </c>
      <c r="O38" s="113">
        <f t="shared" si="1"/>
        <v>0.49000000000000199</v>
      </c>
      <c r="P38">
        <v>14.225804614070066</v>
      </c>
      <c r="Q38">
        <v>8.11164910281971</v>
      </c>
      <c r="R38">
        <v>0</v>
      </c>
      <c r="S38">
        <v>2.1090287667331244</v>
      </c>
      <c r="T38">
        <v>11.153517516377102</v>
      </c>
      <c r="U38" s="115">
        <f t="shared" si="2"/>
        <v>35.6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80</v>
      </c>
      <c r="G39">
        <f t="shared" si="5"/>
        <v>35.299999999999997</v>
      </c>
      <c r="H39" s="113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35.11</v>
      </c>
      <c r="O39" s="113">
        <f t="shared" si="1"/>
        <v>0.18999999999999773</v>
      </c>
      <c r="P39">
        <v>14.1059242381088</v>
      </c>
      <c r="Q39">
        <v>8.0432925092566219</v>
      </c>
      <c r="R39">
        <v>0</v>
      </c>
      <c r="S39">
        <v>2.0912560524067216</v>
      </c>
      <c r="T39">
        <v>11.059527200227855</v>
      </c>
      <c r="U39" s="115">
        <f t="shared" si="2"/>
        <v>35.299999999999997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80</v>
      </c>
      <c r="G40">
        <f t="shared" si="5"/>
        <v>35.299999999999997</v>
      </c>
      <c r="H40" s="113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35.11</v>
      </c>
      <c r="O40" s="113">
        <f t="shared" si="1"/>
        <v>0.18999999999999773</v>
      </c>
      <c r="P40">
        <v>14.1059242381088</v>
      </c>
      <c r="Q40">
        <v>8.0432925092566219</v>
      </c>
      <c r="R40">
        <v>0</v>
      </c>
      <c r="S40">
        <v>2.0912560524067216</v>
      </c>
      <c r="T40">
        <v>11.059527200227855</v>
      </c>
      <c r="U40" s="115">
        <f t="shared" si="2"/>
        <v>35.299999999999997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80</v>
      </c>
      <c r="G41">
        <f t="shared" si="5"/>
        <v>35.299999999999997</v>
      </c>
      <c r="H41" s="113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35.11</v>
      </c>
      <c r="O41" s="113">
        <f t="shared" si="1"/>
        <v>0.18999999999999773</v>
      </c>
      <c r="P41">
        <v>14.1059242381088</v>
      </c>
      <c r="Q41">
        <v>8.0432925092566219</v>
      </c>
      <c r="R41">
        <v>0</v>
      </c>
      <c r="S41">
        <v>2.0912560524067216</v>
      </c>
      <c r="T41">
        <v>11.059527200227855</v>
      </c>
      <c r="U41" s="115">
        <f t="shared" si="2"/>
        <v>35.299999999999997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80</v>
      </c>
      <c r="G42">
        <f t="shared" si="5"/>
        <v>35.299999999999997</v>
      </c>
      <c r="H42" s="113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35.11</v>
      </c>
      <c r="O42" s="113">
        <f t="shared" si="1"/>
        <v>0.18999999999999773</v>
      </c>
      <c r="P42">
        <v>14.1059242381088</v>
      </c>
      <c r="Q42">
        <v>8.0432925092566219</v>
      </c>
      <c r="R42">
        <v>0</v>
      </c>
      <c r="S42">
        <v>2.0912560524067216</v>
      </c>
      <c r="T42">
        <v>11.059527200227855</v>
      </c>
      <c r="U42" s="115">
        <f t="shared" si="2"/>
        <v>35.299999999999997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80</v>
      </c>
      <c r="G43">
        <f t="shared" si="5"/>
        <v>34.299999999999997</v>
      </c>
      <c r="H43" s="113"/>
      <c r="I43">
        <f>BRPL_EOD!AA43+BRPL_EOD!AB43</f>
        <v>13.62</v>
      </c>
      <c r="J43">
        <f>BYPL_EOD!AA43+BYPL_EOD!AB43</f>
        <v>7.78</v>
      </c>
      <c r="K43">
        <f>MES_EOD!AA43+MES_EOD!AB43</f>
        <v>0</v>
      </c>
      <c r="L43">
        <f>NDMC_EOD!AA43+NDMC_EOD!AB43</f>
        <v>2.02</v>
      </c>
      <c r="M43">
        <f>TPDDL_EOD!AA43+TPDDL_EOD!AB43</f>
        <v>10.7</v>
      </c>
      <c r="N43">
        <f t="shared" si="0"/>
        <v>34.119999999999997</v>
      </c>
      <c r="O43" s="113">
        <f t="shared" si="1"/>
        <v>0.17999999999999972</v>
      </c>
      <c r="P43">
        <v>13.691852286049237</v>
      </c>
      <c r="Q43">
        <v>7.8210433763188751</v>
      </c>
      <c r="R43">
        <v>0</v>
      </c>
      <c r="S43">
        <v>2.0306565064478312</v>
      </c>
      <c r="T43">
        <v>10.756447831184056</v>
      </c>
      <c r="U43" s="115">
        <f t="shared" si="2"/>
        <v>34.299999999999997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80</v>
      </c>
      <c r="G44">
        <f t="shared" si="5"/>
        <v>34.299999999999997</v>
      </c>
      <c r="H44" s="113"/>
      <c r="I44">
        <f>BRPL_EOD!AA44+BRPL_EOD!AB44</f>
        <v>13.62</v>
      </c>
      <c r="J44">
        <f>BYPL_EOD!AA44+BYPL_EOD!AB44</f>
        <v>7.78</v>
      </c>
      <c r="K44">
        <f>MES_EOD!AA44+MES_EOD!AB44</f>
        <v>0</v>
      </c>
      <c r="L44">
        <f>NDMC_EOD!AA44+NDMC_EOD!AB44</f>
        <v>2.02</v>
      </c>
      <c r="M44">
        <f>TPDDL_EOD!AA44+TPDDL_EOD!AB44</f>
        <v>10.7</v>
      </c>
      <c r="N44">
        <f t="shared" si="0"/>
        <v>34.119999999999997</v>
      </c>
      <c r="O44" s="113">
        <f t="shared" si="1"/>
        <v>0.17999999999999972</v>
      </c>
      <c r="P44">
        <v>13.691852286049237</v>
      </c>
      <c r="Q44">
        <v>7.8210433763188751</v>
      </c>
      <c r="R44">
        <v>0</v>
      </c>
      <c r="S44">
        <v>2.0306565064478312</v>
      </c>
      <c r="T44">
        <v>10.756447831184056</v>
      </c>
      <c r="U44" s="115">
        <f t="shared" si="2"/>
        <v>34.299999999999997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80</v>
      </c>
      <c r="G45">
        <f t="shared" si="5"/>
        <v>34.299999999999997</v>
      </c>
      <c r="H45" s="113"/>
      <c r="I45">
        <f>BRPL_EOD!AA45+BRPL_EOD!AB45</f>
        <v>13.62</v>
      </c>
      <c r="J45">
        <f>BYPL_EOD!AA45+BYPL_EOD!AB45</f>
        <v>7.78</v>
      </c>
      <c r="K45">
        <f>MES_EOD!AA45+MES_EOD!AB45</f>
        <v>0</v>
      </c>
      <c r="L45">
        <f>NDMC_EOD!AA45+NDMC_EOD!AB45</f>
        <v>2.02</v>
      </c>
      <c r="M45">
        <f>TPDDL_EOD!AA45+TPDDL_EOD!AB45</f>
        <v>10.7</v>
      </c>
      <c r="N45">
        <f t="shared" si="0"/>
        <v>34.119999999999997</v>
      </c>
      <c r="O45" s="113">
        <f t="shared" si="1"/>
        <v>0.17999999999999972</v>
      </c>
      <c r="P45">
        <v>13.691852286049237</v>
      </c>
      <c r="Q45">
        <v>7.8210433763188751</v>
      </c>
      <c r="R45">
        <v>0</v>
      </c>
      <c r="S45">
        <v>2.0306565064478312</v>
      </c>
      <c r="T45">
        <v>10.756447831184056</v>
      </c>
      <c r="U45" s="115">
        <f t="shared" si="2"/>
        <v>34.299999999999997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80</v>
      </c>
      <c r="G46">
        <f t="shared" si="5"/>
        <v>34.299999999999997</v>
      </c>
      <c r="H46" s="113"/>
      <c r="I46">
        <f>BRPL_EOD!AA46+BRPL_EOD!AB46</f>
        <v>13.62</v>
      </c>
      <c r="J46">
        <f>BYPL_EOD!AA46+BYPL_EOD!AB46</f>
        <v>7.78</v>
      </c>
      <c r="K46">
        <f>MES_EOD!AA46+MES_EOD!AB46</f>
        <v>0</v>
      </c>
      <c r="L46">
        <f>NDMC_EOD!AA46+NDMC_EOD!AB46</f>
        <v>2.02</v>
      </c>
      <c r="M46">
        <f>TPDDL_EOD!AA46+TPDDL_EOD!AB46</f>
        <v>10.7</v>
      </c>
      <c r="N46">
        <f t="shared" si="0"/>
        <v>34.119999999999997</v>
      </c>
      <c r="O46" s="113">
        <f t="shared" si="1"/>
        <v>0.17999999999999972</v>
      </c>
      <c r="P46">
        <v>13.691852286049237</v>
      </c>
      <c r="Q46">
        <v>7.8210433763188751</v>
      </c>
      <c r="R46">
        <v>0</v>
      </c>
      <c r="S46">
        <v>2.0306565064478312</v>
      </c>
      <c r="T46">
        <v>10.756447831184056</v>
      </c>
      <c r="U46" s="115">
        <f t="shared" si="2"/>
        <v>34.299999999999997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80</v>
      </c>
      <c r="G47">
        <f t="shared" si="5"/>
        <v>33.299999999999997</v>
      </c>
      <c r="H47" s="113"/>
      <c r="I47">
        <f>BRPL_EOD!AA47+BRPL_EOD!AB47</f>
        <v>13.23</v>
      </c>
      <c r="J47">
        <f>BYPL_EOD!AA47+BYPL_EOD!AB47</f>
        <v>7.56</v>
      </c>
      <c r="K47">
        <f>MES_EOD!AA47+MES_EOD!AB47</f>
        <v>0</v>
      </c>
      <c r="L47">
        <f>NDMC_EOD!AA47+NDMC_EOD!AB47</f>
        <v>1.97</v>
      </c>
      <c r="M47">
        <f>TPDDL_EOD!AA47+TPDDL_EOD!AB47</f>
        <v>10.4</v>
      </c>
      <c r="N47">
        <f t="shared" si="0"/>
        <v>33.159999999999997</v>
      </c>
      <c r="O47" s="113">
        <f t="shared" si="1"/>
        <v>0.14000000000000057</v>
      </c>
      <c r="P47">
        <v>13.285856453558505</v>
      </c>
      <c r="Q47">
        <v>7.5919179734620021</v>
      </c>
      <c r="R47">
        <v>0</v>
      </c>
      <c r="S47">
        <v>1.9783172496984318</v>
      </c>
      <c r="T47">
        <v>10.443908323281063</v>
      </c>
      <c r="U47" s="115">
        <f t="shared" si="2"/>
        <v>33.300000000000004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80</v>
      </c>
      <c r="G48">
        <f t="shared" si="5"/>
        <v>33.299999999999997</v>
      </c>
      <c r="H48" s="113"/>
      <c r="I48">
        <f>BRPL_EOD!AA48+BRPL_EOD!AB48</f>
        <v>13.23</v>
      </c>
      <c r="J48">
        <f>BYPL_EOD!AA48+BYPL_EOD!AB48</f>
        <v>7.56</v>
      </c>
      <c r="K48">
        <f>MES_EOD!AA48+MES_EOD!AB48</f>
        <v>0</v>
      </c>
      <c r="L48">
        <f>NDMC_EOD!AA48+NDMC_EOD!AB48</f>
        <v>1.97</v>
      </c>
      <c r="M48">
        <f>TPDDL_EOD!AA48+TPDDL_EOD!AB48</f>
        <v>10.4</v>
      </c>
      <c r="N48">
        <f t="shared" si="0"/>
        <v>33.159999999999997</v>
      </c>
      <c r="O48" s="113">
        <f t="shared" si="1"/>
        <v>0.14000000000000057</v>
      </c>
      <c r="P48">
        <v>13.285856453558505</v>
      </c>
      <c r="Q48">
        <v>7.5919179734620021</v>
      </c>
      <c r="R48">
        <v>0</v>
      </c>
      <c r="S48">
        <v>1.9783172496984318</v>
      </c>
      <c r="T48">
        <v>10.443908323281063</v>
      </c>
      <c r="U48" s="115">
        <f t="shared" si="2"/>
        <v>33.300000000000004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80</v>
      </c>
      <c r="G49">
        <f t="shared" si="5"/>
        <v>33.299999999999997</v>
      </c>
      <c r="H49" s="113"/>
      <c r="I49">
        <f>BRPL_EOD!AA49+BRPL_EOD!AB49</f>
        <v>13.23</v>
      </c>
      <c r="J49">
        <f>BYPL_EOD!AA49+BYPL_EOD!AB49</f>
        <v>7.56</v>
      </c>
      <c r="K49">
        <f>MES_EOD!AA49+MES_EOD!AB49</f>
        <v>0</v>
      </c>
      <c r="L49">
        <f>NDMC_EOD!AA49+NDMC_EOD!AB49</f>
        <v>1.97</v>
      </c>
      <c r="M49">
        <f>TPDDL_EOD!AA49+TPDDL_EOD!AB49</f>
        <v>10.4</v>
      </c>
      <c r="N49">
        <f t="shared" si="0"/>
        <v>33.159999999999997</v>
      </c>
      <c r="O49" s="113">
        <f t="shared" si="1"/>
        <v>0.14000000000000057</v>
      </c>
      <c r="P49">
        <v>13.285856453558505</v>
      </c>
      <c r="Q49">
        <v>7.5919179734620021</v>
      </c>
      <c r="R49">
        <v>0</v>
      </c>
      <c r="S49">
        <v>1.9783172496984318</v>
      </c>
      <c r="T49">
        <v>10.443908323281063</v>
      </c>
      <c r="U49" s="115">
        <f t="shared" si="2"/>
        <v>33.300000000000004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80</v>
      </c>
      <c r="G50">
        <f t="shared" si="5"/>
        <v>33.299999999999997</v>
      </c>
      <c r="H50" s="113"/>
      <c r="I50">
        <f>BRPL_EOD!AA50+BRPL_EOD!AB50</f>
        <v>13.23</v>
      </c>
      <c r="J50">
        <f>BYPL_EOD!AA50+BYPL_EOD!AB50</f>
        <v>7.56</v>
      </c>
      <c r="K50">
        <f>MES_EOD!AA50+MES_EOD!AB50</f>
        <v>0</v>
      </c>
      <c r="L50">
        <f>NDMC_EOD!AA50+NDMC_EOD!AB50</f>
        <v>1.97</v>
      </c>
      <c r="M50">
        <f>TPDDL_EOD!AA50+TPDDL_EOD!AB50</f>
        <v>10.4</v>
      </c>
      <c r="N50">
        <f t="shared" si="0"/>
        <v>33.159999999999997</v>
      </c>
      <c r="O50" s="113">
        <f t="shared" si="1"/>
        <v>0.14000000000000057</v>
      </c>
      <c r="P50">
        <v>13.285856453558505</v>
      </c>
      <c r="Q50">
        <v>7.5919179734620021</v>
      </c>
      <c r="R50">
        <v>0</v>
      </c>
      <c r="S50">
        <v>1.9783172496984318</v>
      </c>
      <c r="T50">
        <v>10.443908323281063</v>
      </c>
      <c r="U50" s="115">
        <f t="shared" si="2"/>
        <v>33.300000000000004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80</v>
      </c>
      <c r="G51">
        <f t="shared" si="5"/>
        <v>33.299999999999997</v>
      </c>
      <c r="H51" s="113"/>
      <c r="I51">
        <f>BRPL_EOD!AA51+BRPL_EOD!AB51</f>
        <v>13.23</v>
      </c>
      <c r="J51">
        <f>BYPL_EOD!AA51+BYPL_EOD!AB51</f>
        <v>7.56</v>
      </c>
      <c r="K51">
        <f>MES_EOD!AA51+MES_EOD!AB51</f>
        <v>0</v>
      </c>
      <c r="L51">
        <f>NDMC_EOD!AA51+NDMC_EOD!AB51</f>
        <v>1.97</v>
      </c>
      <c r="M51">
        <f>TPDDL_EOD!AA51+TPDDL_EOD!AB51</f>
        <v>10.4</v>
      </c>
      <c r="N51">
        <f t="shared" si="0"/>
        <v>33.159999999999997</v>
      </c>
      <c r="O51" s="113">
        <f t="shared" si="1"/>
        <v>0.14000000000000057</v>
      </c>
      <c r="P51">
        <v>13.285856453558505</v>
      </c>
      <c r="Q51">
        <v>7.5919179734620021</v>
      </c>
      <c r="R51">
        <v>0</v>
      </c>
      <c r="S51">
        <v>1.9783172496984318</v>
      </c>
      <c r="T51">
        <v>10.443908323281063</v>
      </c>
      <c r="U51" s="115">
        <f t="shared" si="2"/>
        <v>33.300000000000004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80</v>
      </c>
      <c r="G52">
        <f t="shared" si="5"/>
        <v>33.299999999999997</v>
      </c>
      <c r="H52" s="113"/>
      <c r="I52">
        <f>BRPL_EOD!AA52+BRPL_EOD!AB52</f>
        <v>13.23</v>
      </c>
      <c r="J52">
        <f>BYPL_EOD!AA52+BYPL_EOD!AB52</f>
        <v>7.56</v>
      </c>
      <c r="K52">
        <f>MES_EOD!AA52+MES_EOD!AB52</f>
        <v>0</v>
      </c>
      <c r="L52">
        <f>NDMC_EOD!AA52+NDMC_EOD!AB52</f>
        <v>1.97</v>
      </c>
      <c r="M52">
        <f>TPDDL_EOD!AA52+TPDDL_EOD!AB52</f>
        <v>10.4</v>
      </c>
      <c r="N52">
        <f t="shared" si="0"/>
        <v>33.159999999999997</v>
      </c>
      <c r="O52" s="113">
        <f t="shared" si="1"/>
        <v>0.14000000000000057</v>
      </c>
      <c r="P52">
        <v>13.285856453558505</v>
      </c>
      <c r="Q52">
        <v>7.5919179734620021</v>
      </c>
      <c r="R52">
        <v>0</v>
      </c>
      <c r="S52">
        <v>1.9783172496984318</v>
      </c>
      <c r="T52">
        <v>10.443908323281063</v>
      </c>
      <c r="U52" s="115">
        <f t="shared" si="2"/>
        <v>33.300000000000004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80</v>
      </c>
      <c r="G53">
        <f t="shared" si="5"/>
        <v>33.299999999999997</v>
      </c>
      <c r="H53" s="113"/>
      <c r="I53">
        <f>BRPL_EOD!AA53+BRPL_EOD!AB53</f>
        <v>13.23</v>
      </c>
      <c r="J53">
        <f>BYPL_EOD!AA53+BYPL_EOD!AB53</f>
        <v>7.56</v>
      </c>
      <c r="K53">
        <f>MES_EOD!AA53+MES_EOD!AB53</f>
        <v>0</v>
      </c>
      <c r="L53">
        <f>NDMC_EOD!AA53+NDMC_EOD!AB53</f>
        <v>1.97</v>
      </c>
      <c r="M53">
        <f>TPDDL_EOD!AA53+TPDDL_EOD!AB53</f>
        <v>10.4</v>
      </c>
      <c r="N53">
        <f t="shared" si="0"/>
        <v>33.159999999999997</v>
      </c>
      <c r="O53" s="113">
        <f t="shared" si="1"/>
        <v>0.14000000000000057</v>
      </c>
      <c r="P53">
        <v>13.285856453558505</v>
      </c>
      <c r="Q53">
        <v>7.5919179734620021</v>
      </c>
      <c r="R53">
        <v>0</v>
      </c>
      <c r="S53">
        <v>1.9783172496984318</v>
      </c>
      <c r="T53">
        <v>10.443908323281063</v>
      </c>
      <c r="U53" s="115">
        <f t="shared" si="2"/>
        <v>33.300000000000004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3"/>
      <c r="I54">
        <f>BRPL_EOD!AA54+BRPL_EOD!AB54</f>
        <v>13.23</v>
      </c>
      <c r="J54">
        <f>BYPL_EOD!AA54+BYPL_EOD!AB54</f>
        <v>7.56</v>
      </c>
      <c r="K54">
        <f>MES_EOD!AA54+MES_EOD!AB54</f>
        <v>0</v>
      </c>
      <c r="L54">
        <f>NDMC_EOD!AA54+NDMC_EOD!AB54</f>
        <v>1.97</v>
      </c>
      <c r="M54">
        <f>TPDDL_EOD!AA54+TPDDL_EOD!AB54</f>
        <v>10.4</v>
      </c>
      <c r="N54">
        <f t="shared" si="0"/>
        <v>33.159999999999997</v>
      </c>
      <c r="O54" s="113">
        <f t="shared" si="1"/>
        <v>0.14000000000000057</v>
      </c>
      <c r="P54">
        <v>13.285856453558505</v>
      </c>
      <c r="Q54">
        <v>7.5919179734620021</v>
      </c>
      <c r="R54">
        <v>0</v>
      </c>
      <c r="S54">
        <v>1.9783172496984318</v>
      </c>
      <c r="T54">
        <v>10.443908323281063</v>
      </c>
      <c r="U54" s="115">
        <f t="shared" si="2"/>
        <v>33.300000000000004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3"/>
      <c r="I55">
        <f>BRPL_EOD!AA55+BRPL_EOD!AB55</f>
        <v>13.23</v>
      </c>
      <c r="J55">
        <f>BYPL_EOD!AA55+BYPL_EOD!AB55</f>
        <v>7.56</v>
      </c>
      <c r="K55">
        <f>MES_EOD!AA55+MES_EOD!AB55</f>
        <v>0</v>
      </c>
      <c r="L55">
        <f>NDMC_EOD!AA55+NDMC_EOD!AB55</f>
        <v>1.97</v>
      </c>
      <c r="M55">
        <f>TPDDL_EOD!AA55+TPDDL_EOD!AB55</f>
        <v>10.4</v>
      </c>
      <c r="N55">
        <f t="shared" si="0"/>
        <v>33.159999999999997</v>
      </c>
      <c r="O55" s="113">
        <f t="shared" si="1"/>
        <v>0.14000000000000057</v>
      </c>
      <c r="P55">
        <v>13.285856453558505</v>
      </c>
      <c r="Q55">
        <v>7.5919179734620021</v>
      </c>
      <c r="R55">
        <v>0</v>
      </c>
      <c r="S55">
        <v>1.9783172496984318</v>
      </c>
      <c r="T55">
        <v>10.443908323281063</v>
      </c>
      <c r="U55" s="115">
        <f t="shared" si="2"/>
        <v>33.300000000000004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3"/>
      <c r="I56">
        <f>BRPL_EOD!AA56+BRPL_EOD!AB56</f>
        <v>13.23</v>
      </c>
      <c r="J56">
        <f>BYPL_EOD!AA56+BYPL_EOD!AB56</f>
        <v>7.56</v>
      </c>
      <c r="K56">
        <f>MES_EOD!AA56+MES_EOD!AB56</f>
        <v>0</v>
      </c>
      <c r="L56">
        <f>NDMC_EOD!AA56+NDMC_EOD!AB56</f>
        <v>1.97</v>
      </c>
      <c r="M56">
        <f>TPDDL_EOD!AA56+TPDDL_EOD!AB56</f>
        <v>10.4</v>
      </c>
      <c r="N56">
        <f t="shared" si="0"/>
        <v>33.159999999999997</v>
      </c>
      <c r="O56" s="113">
        <f t="shared" si="1"/>
        <v>0.14000000000000057</v>
      </c>
      <c r="P56">
        <v>13.285856453558505</v>
      </c>
      <c r="Q56">
        <v>7.5919179734620021</v>
      </c>
      <c r="R56">
        <v>0</v>
      </c>
      <c r="S56">
        <v>1.9783172496984318</v>
      </c>
      <c r="T56">
        <v>10.443908323281063</v>
      </c>
      <c r="U56" s="115">
        <f t="shared" si="2"/>
        <v>33.300000000000004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3"/>
      <c r="I57">
        <f>BRPL_EOD!AA57+BRPL_EOD!AB57</f>
        <v>13.23</v>
      </c>
      <c r="J57">
        <f>BYPL_EOD!AA57+BYPL_EOD!AB57</f>
        <v>7.56</v>
      </c>
      <c r="K57">
        <f>MES_EOD!AA57+MES_EOD!AB57</f>
        <v>0</v>
      </c>
      <c r="L57">
        <f>NDMC_EOD!AA57+NDMC_EOD!AB57</f>
        <v>1.97</v>
      </c>
      <c r="M57">
        <f>TPDDL_EOD!AA57+TPDDL_EOD!AB57</f>
        <v>10.4</v>
      </c>
      <c r="N57">
        <f t="shared" si="0"/>
        <v>33.159999999999997</v>
      </c>
      <c r="O57" s="113">
        <f t="shared" si="1"/>
        <v>0.14000000000000057</v>
      </c>
      <c r="P57">
        <v>13.285856453558505</v>
      </c>
      <c r="Q57">
        <v>7.5919179734620021</v>
      </c>
      <c r="R57">
        <v>0</v>
      </c>
      <c r="S57">
        <v>1.9783172496984318</v>
      </c>
      <c r="T57">
        <v>10.443908323281063</v>
      </c>
      <c r="U57" s="115">
        <f t="shared" si="2"/>
        <v>33.300000000000004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3"/>
      <c r="I58">
        <f>BRPL_EOD!AA58+BRPL_EOD!AB58</f>
        <v>13.23</v>
      </c>
      <c r="J58">
        <f>BYPL_EOD!AA58+BYPL_EOD!AB58</f>
        <v>7.56</v>
      </c>
      <c r="K58">
        <f>MES_EOD!AA58+MES_EOD!AB58</f>
        <v>0</v>
      </c>
      <c r="L58">
        <f>NDMC_EOD!AA58+NDMC_EOD!AB58</f>
        <v>1.97</v>
      </c>
      <c r="M58">
        <f>TPDDL_EOD!AA58+TPDDL_EOD!AB58</f>
        <v>10.4</v>
      </c>
      <c r="N58">
        <f t="shared" si="0"/>
        <v>33.159999999999997</v>
      </c>
      <c r="O58" s="113">
        <f t="shared" si="1"/>
        <v>0.14000000000000057</v>
      </c>
      <c r="P58">
        <v>13.285856453558505</v>
      </c>
      <c r="Q58">
        <v>7.5919179734620021</v>
      </c>
      <c r="R58">
        <v>0</v>
      </c>
      <c r="S58">
        <v>1.9783172496984318</v>
      </c>
      <c r="T58">
        <v>10.443908323281063</v>
      </c>
      <c r="U58" s="115">
        <f t="shared" si="2"/>
        <v>33.300000000000004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80</v>
      </c>
      <c r="G59">
        <f t="shared" si="5"/>
        <v>32.299999999999997</v>
      </c>
      <c r="H59" s="113"/>
      <c r="I59">
        <f>BRPL_EOD!AA59+BRPL_EOD!AB59</f>
        <v>12.85</v>
      </c>
      <c r="J59">
        <f>BYPL_EOD!AA59+BYPL_EOD!AB59</f>
        <v>7.34</v>
      </c>
      <c r="K59">
        <f>MES_EOD!AA59+MES_EOD!AB59</f>
        <v>0</v>
      </c>
      <c r="L59">
        <f>NDMC_EOD!AA59+NDMC_EOD!AB59</f>
        <v>1.91</v>
      </c>
      <c r="M59">
        <f>TPDDL_EOD!AA59+TPDDL_EOD!AB59</f>
        <v>10.09</v>
      </c>
      <c r="N59">
        <f t="shared" si="0"/>
        <v>32.19</v>
      </c>
      <c r="O59" s="113">
        <f t="shared" si="1"/>
        <v>0.10999999999999943</v>
      </c>
      <c r="P59">
        <v>12.893911152531842</v>
      </c>
      <c r="Q59">
        <v>7.365082323703013</v>
      </c>
      <c r="R59">
        <v>0</v>
      </c>
      <c r="S59">
        <v>1.9165268716992854</v>
      </c>
      <c r="T59">
        <v>10.124479652065858</v>
      </c>
      <c r="U59" s="115">
        <f t="shared" si="2"/>
        <v>32.299999999999997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80</v>
      </c>
      <c r="G60">
        <f t="shared" si="5"/>
        <v>32.299999999999997</v>
      </c>
      <c r="H60" s="113"/>
      <c r="I60">
        <f>BRPL_EOD!AA60+BRPL_EOD!AB60</f>
        <v>12.85</v>
      </c>
      <c r="J60">
        <f>BYPL_EOD!AA60+BYPL_EOD!AB60</f>
        <v>7.34</v>
      </c>
      <c r="K60">
        <f>MES_EOD!AA60+MES_EOD!AB60</f>
        <v>0</v>
      </c>
      <c r="L60">
        <f>NDMC_EOD!AA60+NDMC_EOD!AB60</f>
        <v>1.91</v>
      </c>
      <c r="M60">
        <f>TPDDL_EOD!AA60+TPDDL_EOD!AB60</f>
        <v>10.09</v>
      </c>
      <c r="N60">
        <f t="shared" si="0"/>
        <v>32.19</v>
      </c>
      <c r="O60" s="113">
        <f t="shared" si="1"/>
        <v>0.10999999999999943</v>
      </c>
      <c r="P60">
        <v>12.893911152531842</v>
      </c>
      <c r="Q60">
        <v>7.365082323703013</v>
      </c>
      <c r="R60">
        <v>0</v>
      </c>
      <c r="S60">
        <v>1.9165268716992854</v>
      </c>
      <c r="T60">
        <v>10.124479652065858</v>
      </c>
      <c r="U60" s="115">
        <f t="shared" si="2"/>
        <v>32.299999999999997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80</v>
      </c>
      <c r="G61">
        <f t="shared" si="5"/>
        <v>32.299999999999997</v>
      </c>
      <c r="H61" s="113"/>
      <c r="I61">
        <f>BRPL_EOD!AA61+BRPL_EOD!AB61</f>
        <v>12.85</v>
      </c>
      <c r="J61">
        <f>BYPL_EOD!AA61+BYPL_EOD!AB61</f>
        <v>7.34</v>
      </c>
      <c r="K61">
        <f>MES_EOD!AA61+MES_EOD!AB61</f>
        <v>0</v>
      </c>
      <c r="L61">
        <f>NDMC_EOD!AA61+NDMC_EOD!AB61</f>
        <v>1.91</v>
      </c>
      <c r="M61">
        <f>TPDDL_EOD!AA61+TPDDL_EOD!AB61</f>
        <v>10.09</v>
      </c>
      <c r="N61">
        <f t="shared" si="0"/>
        <v>32.19</v>
      </c>
      <c r="O61" s="113">
        <f t="shared" si="1"/>
        <v>0.10999999999999943</v>
      </c>
      <c r="P61">
        <v>12.893911152531842</v>
      </c>
      <c r="Q61">
        <v>7.365082323703013</v>
      </c>
      <c r="R61">
        <v>0</v>
      </c>
      <c r="S61">
        <v>1.9165268716992854</v>
      </c>
      <c r="T61">
        <v>10.124479652065858</v>
      </c>
      <c r="U61" s="115">
        <f t="shared" si="2"/>
        <v>32.299999999999997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80</v>
      </c>
      <c r="G62">
        <f t="shared" si="5"/>
        <v>32.299999999999997</v>
      </c>
      <c r="H62" s="113"/>
      <c r="I62">
        <f>BRPL_EOD!AA62+BRPL_EOD!AB62</f>
        <v>12.85</v>
      </c>
      <c r="J62">
        <f>BYPL_EOD!AA62+BYPL_EOD!AB62</f>
        <v>7.34</v>
      </c>
      <c r="K62">
        <f>MES_EOD!AA62+MES_EOD!AB62</f>
        <v>0</v>
      </c>
      <c r="L62">
        <f>NDMC_EOD!AA62+NDMC_EOD!AB62</f>
        <v>1.91</v>
      </c>
      <c r="M62">
        <f>TPDDL_EOD!AA62+TPDDL_EOD!AB62</f>
        <v>10.09</v>
      </c>
      <c r="N62">
        <f t="shared" si="0"/>
        <v>32.19</v>
      </c>
      <c r="O62" s="113">
        <f t="shared" si="1"/>
        <v>0.10999999999999943</v>
      </c>
      <c r="P62">
        <v>12.893911152531842</v>
      </c>
      <c r="Q62">
        <v>7.365082323703013</v>
      </c>
      <c r="R62">
        <v>0</v>
      </c>
      <c r="S62">
        <v>1.9165268716992854</v>
      </c>
      <c r="T62">
        <v>10.124479652065858</v>
      </c>
      <c r="U62" s="115">
        <f t="shared" si="2"/>
        <v>32.299999999999997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80</v>
      </c>
      <c r="G63">
        <f t="shared" si="5"/>
        <v>32.299999999999997</v>
      </c>
      <c r="H63" s="113"/>
      <c r="I63">
        <f>BRPL_EOD!AA63+BRPL_EOD!AB63</f>
        <v>12.85</v>
      </c>
      <c r="J63">
        <f>BYPL_EOD!AA63+BYPL_EOD!AB63</f>
        <v>7.34</v>
      </c>
      <c r="K63">
        <f>MES_EOD!AA63+MES_EOD!AB63</f>
        <v>0</v>
      </c>
      <c r="L63">
        <f>NDMC_EOD!AA63+NDMC_EOD!AB63</f>
        <v>1.91</v>
      </c>
      <c r="M63">
        <f>TPDDL_EOD!AA63+TPDDL_EOD!AB63</f>
        <v>10.09</v>
      </c>
      <c r="N63">
        <f t="shared" si="0"/>
        <v>32.19</v>
      </c>
      <c r="O63" s="113">
        <f t="shared" si="1"/>
        <v>0.10999999999999943</v>
      </c>
      <c r="P63">
        <v>12.893911152531842</v>
      </c>
      <c r="Q63">
        <v>7.365082323703013</v>
      </c>
      <c r="R63">
        <v>0</v>
      </c>
      <c r="S63">
        <v>1.9165268716992854</v>
      </c>
      <c r="T63">
        <v>10.124479652065858</v>
      </c>
      <c r="U63" s="115">
        <f t="shared" si="2"/>
        <v>32.299999999999997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80</v>
      </c>
      <c r="G64">
        <f t="shared" si="5"/>
        <v>32.299999999999997</v>
      </c>
      <c r="H64" s="113"/>
      <c r="I64">
        <f>BRPL_EOD!AA64+BRPL_EOD!AB64</f>
        <v>12.85</v>
      </c>
      <c r="J64">
        <f>BYPL_EOD!AA64+BYPL_EOD!AB64</f>
        <v>7.34</v>
      </c>
      <c r="K64">
        <f>MES_EOD!AA64+MES_EOD!AB64</f>
        <v>0</v>
      </c>
      <c r="L64">
        <f>NDMC_EOD!AA64+NDMC_EOD!AB64</f>
        <v>1.91</v>
      </c>
      <c r="M64">
        <f>TPDDL_EOD!AA64+TPDDL_EOD!AB64</f>
        <v>10.09</v>
      </c>
      <c r="N64">
        <f t="shared" si="0"/>
        <v>32.19</v>
      </c>
      <c r="O64" s="113">
        <f t="shared" si="1"/>
        <v>0.10999999999999943</v>
      </c>
      <c r="P64">
        <v>12.893911152531842</v>
      </c>
      <c r="Q64">
        <v>7.365082323703013</v>
      </c>
      <c r="R64">
        <v>0</v>
      </c>
      <c r="S64">
        <v>1.9165268716992854</v>
      </c>
      <c r="T64">
        <v>10.124479652065858</v>
      </c>
      <c r="U64" s="115">
        <f t="shared" si="2"/>
        <v>32.299999999999997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80</v>
      </c>
      <c r="G65">
        <f t="shared" si="5"/>
        <v>32.299999999999997</v>
      </c>
      <c r="H65" s="113"/>
      <c r="I65">
        <f>BRPL_EOD!AA65+BRPL_EOD!AB65</f>
        <v>12.85</v>
      </c>
      <c r="J65">
        <f>BYPL_EOD!AA65+BYPL_EOD!AB65</f>
        <v>7.34</v>
      </c>
      <c r="K65">
        <f>MES_EOD!AA65+MES_EOD!AB65</f>
        <v>0</v>
      </c>
      <c r="L65">
        <f>NDMC_EOD!AA65+NDMC_EOD!AB65</f>
        <v>1.91</v>
      </c>
      <c r="M65">
        <f>TPDDL_EOD!AA65+TPDDL_EOD!AB65</f>
        <v>10.09</v>
      </c>
      <c r="N65">
        <f t="shared" si="0"/>
        <v>32.19</v>
      </c>
      <c r="O65" s="113">
        <f t="shared" si="1"/>
        <v>0.10999999999999943</v>
      </c>
      <c r="P65">
        <v>12.893911152531842</v>
      </c>
      <c r="Q65">
        <v>7.365082323703013</v>
      </c>
      <c r="R65">
        <v>0</v>
      </c>
      <c r="S65">
        <v>1.9165268716992854</v>
      </c>
      <c r="T65">
        <v>10.124479652065858</v>
      </c>
      <c r="U65" s="115">
        <f t="shared" si="2"/>
        <v>32.299999999999997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80</v>
      </c>
      <c r="G66">
        <f t="shared" si="5"/>
        <v>32.299999999999997</v>
      </c>
      <c r="H66" s="113"/>
      <c r="I66">
        <f>BRPL_EOD!AA66+BRPL_EOD!AB66</f>
        <v>12.85</v>
      </c>
      <c r="J66">
        <f>BYPL_EOD!AA66+BYPL_EOD!AB66</f>
        <v>7.34</v>
      </c>
      <c r="K66">
        <f>MES_EOD!AA66+MES_EOD!AB66</f>
        <v>0</v>
      </c>
      <c r="L66">
        <f>NDMC_EOD!AA66+NDMC_EOD!AB66</f>
        <v>1.91</v>
      </c>
      <c r="M66">
        <f>TPDDL_EOD!AA66+TPDDL_EOD!AB66</f>
        <v>10.09</v>
      </c>
      <c r="N66">
        <f t="shared" si="0"/>
        <v>32.19</v>
      </c>
      <c r="O66" s="113">
        <f t="shared" si="1"/>
        <v>0.10999999999999943</v>
      </c>
      <c r="P66">
        <v>12.893911152531842</v>
      </c>
      <c r="Q66">
        <v>7.365082323703013</v>
      </c>
      <c r="R66">
        <v>0</v>
      </c>
      <c r="S66">
        <v>1.9165268716992854</v>
      </c>
      <c r="T66">
        <v>10.124479652065858</v>
      </c>
      <c r="U66" s="115">
        <f t="shared" si="2"/>
        <v>32.299999999999997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80</v>
      </c>
      <c r="G67">
        <f t="shared" si="5"/>
        <v>32.299999999999997</v>
      </c>
      <c r="H67" s="113"/>
      <c r="I67">
        <f>BRPL_EOD!AA67+BRPL_EOD!AB67</f>
        <v>12.85</v>
      </c>
      <c r="J67">
        <f>BYPL_EOD!AA67+BYPL_EOD!AB67</f>
        <v>7.34</v>
      </c>
      <c r="K67">
        <f>MES_EOD!AA67+MES_EOD!AB67</f>
        <v>0</v>
      </c>
      <c r="L67">
        <f>NDMC_EOD!AA67+NDMC_EOD!AB67</f>
        <v>1.91</v>
      </c>
      <c r="M67">
        <f>TPDDL_EOD!AA67+TPDDL_EOD!AB67</f>
        <v>10.09</v>
      </c>
      <c r="N67">
        <f t="shared" ref="N67:N98" si="6">SUM(I67:M67)</f>
        <v>32.19</v>
      </c>
      <c r="O67" s="113">
        <f t="shared" ref="O67:O98" si="7">G67-N67</f>
        <v>0.10999999999999943</v>
      </c>
      <c r="P67">
        <v>12.893911152531842</v>
      </c>
      <c r="Q67">
        <v>7.365082323703013</v>
      </c>
      <c r="R67">
        <v>0</v>
      </c>
      <c r="S67">
        <v>1.9165268716992854</v>
      </c>
      <c r="T67">
        <v>10.124479652065858</v>
      </c>
      <c r="U67" s="115">
        <f t="shared" ref="U67:U98" si="8">SUM(P67:T67)</f>
        <v>32.299999999999997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32.299999999999997</v>
      </c>
      <c r="H68" s="113"/>
      <c r="I68">
        <f>BRPL_EOD!AA68+BRPL_EOD!AB68</f>
        <v>12.85</v>
      </c>
      <c r="J68">
        <f>BYPL_EOD!AA68+BYPL_EOD!AB68</f>
        <v>7.34</v>
      </c>
      <c r="K68">
        <f>MES_EOD!AA68+MES_EOD!AB68</f>
        <v>0</v>
      </c>
      <c r="L68">
        <f>NDMC_EOD!AA68+NDMC_EOD!AB68</f>
        <v>1.91</v>
      </c>
      <c r="M68">
        <f>TPDDL_EOD!AA68+TPDDL_EOD!AB68</f>
        <v>10.09</v>
      </c>
      <c r="N68">
        <f t="shared" si="6"/>
        <v>32.19</v>
      </c>
      <c r="O68" s="113">
        <f t="shared" si="7"/>
        <v>0.10999999999999943</v>
      </c>
      <c r="P68">
        <v>12.893911152531842</v>
      </c>
      <c r="Q68">
        <v>7.365082323703013</v>
      </c>
      <c r="R68">
        <v>0</v>
      </c>
      <c r="S68">
        <v>1.9165268716992854</v>
      </c>
      <c r="T68">
        <v>10.124479652065858</v>
      </c>
      <c r="U68" s="115">
        <f t="shared" si="8"/>
        <v>32.299999999999997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80</v>
      </c>
      <c r="G69">
        <f t="shared" si="11"/>
        <v>32.299999999999997</v>
      </c>
      <c r="H69" s="113"/>
      <c r="I69">
        <f>BRPL_EOD!AA69+BRPL_EOD!AB69</f>
        <v>12.85</v>
      </c>
      <c r="J69">
        <f>BYPL_EOD!AA69+BYPL_EOD!AB69</f>
        <v>7.34</v>
      </c>
      <c r="K69">
        <f>MES_EOD!AA69+MES_EOD!AB69</f>
        <v>0</v>
      </c>
      <c r="L69">
        <f>NDMC_EOD!AA69+NDMC_EOD!AB69</f>
        <v>1.91</v>
      </c>
      <c r="M69">
        <f>TPDDL_EOD!AA69+TPDDL_EOD!AB69</f>
        <v>10.09</v>
      </c>
      <c r="N69">
        <f t="shared" si="6"/>
        <v>32.19</v>
      </c>
      <c r="O69" s="113">
        <f t="shared" si="7"/>
        <v>0.10999999999999943</v>
      </c>
      <c r="P69">
        <v>12.893911152531842</v>
      </c>
      <c r="Q69">
        <v>7.365082323703013</v>
      </c>
      <c r="R69">
        <v>0</v>
      </c>
      <c r="S69">
        <v>1.9165268716992854</v>
      </c>
      <c r="T69">
        <v>10.124479652065858</v>
      </c>
      <c r="U69" s="115">
        <f t="shared" si="8"/>
        <v>32.299999999999997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80</v>
      </c>
      <c r="G70">
        <f t="shared" si="11"/>
        <v>32.299999999999997</v>
      </c>
      <c r="H70" s="113"/>
      <c r="I70">
        <f>BRPL_EOD!AA70+BRPL_EOD!AB70</f>
        <v>12.85</v>
      </c>
      <c r="J70">
        <f>BYPL_EOD!AA70+BYPL_EOD!AB70</f>
        <v>7.34</v>
      </c>
      <c r="K70">
        <f>MES_EOD!AA70+MES_EOD!AB70</f>
        <v>0</v>
      </c>
      <c r="L70">
        <f>NDMC_EOD!AA70+NDMC_EOD!AB70</f>
        <v>1.91</v>
      </c>
      <c r="M70">
        <f>TPDDL_EOD!AA70+TPDDL_EOD!AB70</f>
        <v>10.09</v>
      </c>
      <c r="N70">
        <f t="shared" si="6"/>
        <v>32.19</v>
      </c>
      <c r="O70" s="113">
        <f t="shared" si="7"/>
        <v>0.10999999999999943</v>
      </c>
      <c r="P70">
        <v>12.893911152531842</v>
      </c>
      <c r="Q70">
        <v>7.365082323703013</v>
      </c>
      <c r="R70">
        <v>0</v>
      </c>
      <c r="S70">
        <v>1.9165268716992854</v>
      </c>
      <c r="T70">
        <v>10.124479652065858</v>
      </c>
      <c r="U70" s="115">
        <f t="shared" si="8"/>
        <v>32.299999999999997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80</v>
      </c>
      <c r="G71">
        <f t="shared" si="11"/>
        <v>32.299999999999997</v>
      </c>
      <c r="H71" s="113"/>
      <c r="I71">
        <f>BRPL_EOD!AA71+BRPL_EOD!AB71</f>
        <v>12.85</v>
      </c>
      <c r="J71">
        <f>BYPL_EOD!AA71+BYPL_EOD!AB71</f>
        <v>7.34</v>
      </c>
      <c r="K71">
        <f>MES_EOD!AA71+MES_EOD!AB71</f>
        <v>0</v>
      </c>
      <c r="L71">
        <f>NDMC_EOD!AA71+NDMC_EOD!AB71</f>
        <v>1.91</v>
      </c>
      <c r="M71">
        <f>TPDDL_EOD!AA71+TPDDL_EOD!AB71</f>
        <v>10.09</v>
      </c>
      <c r="N71">
        <f t="shared" si="6"/>
        <v>32.19</v>
      </c>
      <c r="O71" s="113">
        <f t="shared" si="7"/>
        <v>0.10999999999999943</v>
      </c>
      <c r="P71">
        <v>12.893911152531842</v>
      </c>
      <c r="Q71">
        <v>7.365082323703013</v>
      </c>
      <c r="R71">
        <v>0</v>
      </c>
      <c r="S71">
        <v>1.9165268716992854</v>
      </c>
      <c r="T71">
        <v>10.124479652065858</v>
      </c>
      <c r="U71" s="115">
        <f t="shared" si="8"/>
        <v>32.299999999999997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80</v>
      </c>
      <c r="G72">
        <f t="shared" si="11"/>
        <v>32.299999999999997</v>
      </c>
      <c r="H72" s="113"/>
      <c r="I72">
        <f>BRPL_EOD!AA72+BRPL_EOD!AB72</f>
        <v>12.85</v>
      </c>
      <c r="J72">
        <f>BYPL_EOD!AA72+BYPL_EOD!AB72</f>
        <v>7.34</v>
      </c>
      <c r="K72">
        <f>MES_EOD!AA72+MES_EOD!AB72</f>
        <v>0</v>
      </c>
      <c r="L72">
        <f>NDMC_EOD!AA72+NDMC_EOD!AB72</f>
        <v>1.91</v>
      </c>
      <c r="M72">
        <f>TPDDL_EOD!AA72+TPDDL_EOD!AB72</f>
        <v>10.09</v>
      </c>
      <c r="N72">
        <f t="shared" si="6"/>
        <v>32.19</v>
      </c>
      <c r="O72" s="113">
        <f t="shared" si="7"/>
        <v>0.10999999999999943</v>
      </c>
      <c r="P72">
        <v>12.893911152531842</v>
      </c>
      <c r="Q72">
        <v>7.365082323703013</v>
      </c>
      <c r="R72">
        <v>0</v>
      </c>
      <c r="S72">
        <v>1.9165268716992854</v>
      </c>
      <c r="T72">
        <v>10.124479652065858</v>
      </c>
      <c r="U72" s="115">
        <f t="shared" si="8"/>
        <v>32.299999999999997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80</v>
      </c>
      <c r="G73">
        <f t="shared" si="11"/>
        <v>32.299999999999997</v>
      </c>
      <c r="H73" s="113"/>
      <c r="I73">
        <f>BRPL_EOD!AA73+BRPL_EOD!AB73</f>
        <v>12.85</v>
      </c>
      <c r="J73">
        <f>BYPL_EOD!AA73+BYPL_EOD!AB73</f>
        <v>7.34</v>
      </c>
      <c r="K73">
        <f>MES_EOD!AA73+MES_EOD!AB73</f>
        <v>0</v>
      </c>
      <c r="L73">
        <f>NDMC_EOD!AA73+NDMC_EOD!AB73</f>
        <v>1.91</v>
      </c>
      <c r="M73">
        <f>TPDDL_EOD!AA73+TPDDL_EOD!AB73</f>
        <v>10.09</v>
      </c>
      <c r="N73">
        <f t="shared" si="6"/>
        <v>32.19</v>
      </c>
      <c r="O73" s="113">
        <f t="shared" si="7"/>
        <v>0.10999999999999943</v>
      </c>
      <c r="P73">
        <v>12.893911152531842</v>
      </c>
      <c r="Q73">
        <v>7.365082323703013</v>
      </c>
      <c r="R73">
        <v>0</v>
      </c>
      <c r="S73">
        <v>1.9165268716992854</v>
      </c>
      <c r="T73">
        <v>10.124479652065858</v>
      </c>
      <c r="U73" s="115">
        <f t="shared" si="8"/>
        <v>32.299999999999997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80</v>
      </c>
      <c r="G74">
        <f t="shared" si="11"/>
        <v>32.299999999999997</v>
      </c>
      <c r="H74" s="113"/>
      <c r="I74">
        <f>BRPL_EOD!AA74+BRPL_EOD!AB74</f>
        <v>12.85</v>
      </c>
      <c r="J74">
        <f>BYPL_EOD!AA74+BYPL_EOD!AB74</f>
        <v>7.34</v>
      </c>
      <c r="K74">
        <f>MES_EOD!AA74+MES_EOD!AB74</f>
        <v>0</v>
      </c>
      <c r="L74">
        <f>NDMC_EOD!AA74+NDMC_EOD!AB74</f>
        <v>1.91</v>
      </c>
      <c r="M74">
        <f>TPDDL_EOD!AA74+TPDDL_EOD!AB74</f>
        <v>10.09</v>
      </c>
      <c r="N74">
        <f t="shared" si="6"/>
        <v>32.19</v>
      </c>
      <c r="O74" s="113">
        <f t="shared" si="7"/>
        <v>0.10999999999999943</v>
      </c>
      <c r="P74">
        <v>12.893911152531842</v>
      </c>
      <c r="Q74">
        <v>7.365082323703013</v>
      </c>
      <c r="R74">
        <v>0</v>
      </c>
      <c r="S74">
        <v>1.9165268716992854</v>
      </c>
      <c r="T74">
        <v>10.124479652065858</v>
      </c>
      <c r="U74" s="115">
        <f t="shared" si="8"/>
        <v>32.299999999999997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80</v>
      </c>
      <c r="G75">
        <f t="shared" si="11"/>
        <v>32.6</v>
      </c>
      <c r="H75" s="113"/>
      <c r="I75">
        <f>BRPL_EOD!AA75+BRPL_EOD!AB75</f>
        <v>12.85</v>
      </c>
      <c r="J75">
        <f>BYPL_EOD!AA75+BYPL_EOD!AB75</f>
        <v>7.34</v>
      </c>
      <c r="K75">
        <f>MES_EOD!AA75+MES_EOD!AB75</f>
        <v>0</v>
      </c>
      <c r="L75">
        <f>NDMC_EOD!AA75+NDMC_EOD!AB75</f>
        <v>1.91</v>
      </c>
      <c r="M75">
        <f>TPDDL_EOD!AA75+TPDDL_EOD!AB75</f>
        <v>10.09</v>
      </c>
      <c r="N75">
        <f t="shared" si="6"/>
        <v>32.19</v>
      </c>
      <c r="O75" s="113">
        <f t="shared" si="7"/>
        <v>0.41000000000000369</v>
      </c>
      <c r="P75">
        <v>13.013668841255049</v>
      </c>
      <c r="Q75">
        <v>7.4334886610748683</v>
      </c>
      <c r="R75">
        <v>0</v>
      </c>
      <c r="S75">
        <v>1.9343274308791552</v>
      </c>
      <c r="T75">
        <v>10.21851506679093</v>
      </c>
      <c r="U75" s="115">
        <f t="shared" si="8"/>
        <v>32.6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80</v>
      </c>
      <c r="G76">
        <f t="shared" si="11"/>
        <v>32.6</v>
      </c>
      <c r="H76" s="113"/>
      <c r="I76">
        <f>BRPL_EOD!AA76+BRPL_EOD!AB76</f>
        <v>12.85</v>
      </c>
      <c r="J76">
        <f>BYPL_EOD!AA76+BYPL_EOD!AB76</f>
        <v>7.34</v>
      </c>
      <c r="K76">
        <f>MES_EOD!AA76+MES_EOD!AB76</f>
        <v>0</v>
      </c>
      <c r="L76">
        <f>NDMC_EOD!AA76+NDMC_EOD!AB76</f>
        <v>1.91</v>
      </c>
      <c r="M76">
        <f>TPDDL_EOD!AA76+TPDDL_EOD!AB76</f>
        <v>10.09</v>
      </c>
      <c r="N76">
        <f t="shared" si="6"/>
        <v>32.19</v>
      </c>
      <c r="O76" s="113">
        <f t="shared" si="7"/>
        <v>0.41000000000000369</v>
      </c>
      <c r="P76">
        <v>13.013668841255049</v>
      </c>
      <c r="Q76">
        <v>7.4334886610748683</v>
      </c>
      <c r="R76">
        <v>0</v>
      </c>
      <c r="S76">
        <v>1.9343274308791552</v>
      </c>
      <c r="T76">
        <v>10.21851506679093</v>
      </c>
      <c r="U76" s="115">
        <f t="shared" si="8"/>
        <v>32.6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80</v>
      </c>
      <c r="G77">
        <f t="shared" si="11"/>
        <v>32.6</v>
      </c>
      <c r="H77" s="113"/>
      <c r="I77">
        <f>BRPL_EOD!AA77+BRPL_EOD!AB77</f>
        <v>12.85</v>
      </c>
      <c r="J77">
        <f>BYPL_EOD!AA77+BYPL_EOD!AB77</f>
        <v>7.34</v>
      </c>
      <c r="K77">
        <f>MES_EOD!AA77+MES_EOD!AB77</f>
        <v>0</v>
      </c>
      <c r="L77">
        <f>NDMC_EOD!AA77+NDMC_EOD!AB77</f>
        <v>1.91</v>
      </c>
      <c r="M77">
        <f>TPDDL_EOD!AA77+TPDDL_EOD!AB77</f>
        <v>10.09</v>
      </c>
      <c r="N77">
        <f t="shared" si="6"/>
        <v>32.19</v>
      </c>
      <c r="O77" s="113">
        <f t="shared" si="7"/>
        <v>0.41000000000000369</v>
      </c>
      <c r="P77">
        <v>13.013668841255049</v>
      </c>
      <c r="Q77">
        <v>7.4334886610748683</v>
      </c>
      <c r="R77">
        <v>0</v>
      </c>
      <c r="S77">
        <v>1.9343274308791552</v>
      </c>
      <c r="T77">
        <v>10.21851506679093</v>
      </c>
      <c r="U77" s="115">
        <f t="shared" si="8"/>
        <v>32.6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80</v>
      </c>
      <c r="G78">
        <f t="shared" si="11"/>
        <v>32.6</v>
      </c>
      <c r="H78" s="113"/>
      <c r="I78">
        <f>BRPL_EOD!AA78+BRPL_EOD!AB78</f>
        <v>12.85</v>
      </c>
      <c r="J78">
        <f>BYPL_EOD!AA78+BYPL_EOD!AB78</f>
        <v>7.34</v>
      </c>
      <c r="K78">
        <f>MES_EOD!AA78+MES_EOD!AB78</f>
        <v>0</v>
      </c>
      <c r="L78">
        <f>NDMC_EOD!AA78+NDMC_EOD!AB78</f>
        <v>1.91</v>
      </c>
      <c r="M78">
        <f>TPDDL_EOD!AA78+TPDDL_EOD!AB78</f>
        <v>10.09</v>
      </c>
      <c r="N78">
        <f t="shared" si="6"/>
        <v>32.19</v>
      </c>
      <c r="O78" s="113">
        <f t="shared" si="7"/>
        <v>0.41000000000000369</v>
      </c>
      <c r="P78">
        <v>13.013668841255049</v>
      </c>
      <c r="Q78">
        <v>7.4334886610748683</v>
      </c>
      <c r="R78">
        <v>0</v>
      </c>
      <c r="S78">
        <v>1.9343274308791552</v>
      </c>
      <c r="T78">
        <v>10.21851506679093</v>
      </c>
      <c r="U78" s="115">
        <f t="shared" si="8"/>
        <v>32.6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80</v>
      </c>
      <c r="G79">
        <f t="shared" si="11"/>
        <v>32.6</v>
      </c>
      <c r="H79" s="113"/>
      <c r="I79">
        <f>BRPL_EOD!AA79+BRPL_EOD!AB79</f>
        <v>12.85</v>
      </c>
      <c r="J79">
        <f>BYPL_EOD!AA79+BYPL_EOD!AB79</f>
        <v>7.34</v>
      </c>
      <c r="K79">
        <f>MES_EOD!AA79+MES_EOD!AB79</f>
        <v>0</v>
      </c>
      <c r="L79">
        <f>NDMC_EOD!AA79+NDMC_EOD!AB79</f>
        <v>1.91</v>
      </c>
      <c r="M79">
        <f>TPDDL_EOD!AA79+TPDDL_EOD!AB79</f>
        <v>10.09</v>
      </c>
      <c r="N79">
        <f t="shared" si="6"/>
        <v>32.19</v>
      </c>
      <c r="O79" s="113">
        <f t="shared" si="7"/>
        <v>0.41000000000000369</v>
      </c>
      <c r="P79">
        <v>13.013668841255049</v>
      </c>
      <c r="Q79">
        <v>7.4334886610748683</v>
      </c>
      <c r="R79">
        <v>0</v>
      </c>
      <c r="S79">
        <v>1.9343274308791552</v>
      </c>
      <c r="T79">
        <v>10.21851506679093</v>
      </c>
      <c r="U79" s="115">
        <f t="shared" si="8"/>
        <v>32.6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80</v>
      </c>
      <c r="G80">
        <f t="shared" si="11"/>
        <v>32.6</v>
      </c>
      <c r="H80" s="113"/>
      <c r="I80">
        <f>BRPL_EOD!AA80+BRPL_EOD!AB80</f>
        <v>12.85</v>
      </c>
      <c r="J80">
        <f>BYPL_EOD!AA80+BYPL_EOD!AB80</f>
        <v>7.34</v>
      </c>
      <c r="K80">
        <f>MES_EOD!AA80+MES_EOD!AB80</f>
        <v>0</v>
      </c>
      <c r="L80">
        <f>NDMC_EOD!AA80+NDMC_EOD!AB80</f>
        <v>1.91</v>
      </c>
      <c r="M80">
        <f>TPDDL_EOD!AA80+TPDDL_EOD!AB80</f>
        <v>10.09</v>
      </c>
      <c r="N80">
        <f t="shared" si="6"/>
        <v>32.19</v>
      </c>
      <c r="O80" s="113">
        <f t="shared" si="7"/>
        <v>0.41000000000000369</v>
      </c>
      <c r="P80">
        <v>13.013668841255049</v>
      </c>
      <c r="Q80">
        <v>7.4334886610748683</v>
      </c>
      <c r="R80">
        <v>0</v>
      </c>
      <c r="S80">
        <v>1.9343274308791552</v>
      </c>
      <c r="T80">
        <v>10.21851506679093</v>
      </c>
      <c r="U80" s="115">
        <f t="shared" si="8"/>
        <v>32.6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3"/>
      <c r="I81">
        <f>BRPL_EOD!AA81+BRPL_EOD!AB81</f>
        <v>13.23</v>
      </c>
      <c r="J81">
        <f>BYPL_EOD!AA81+BYPL_EOD!AB81</f>
        <v>7.56</v>
      </c>
      <c r="K81">
        <f>MES_EOD!AA81+MES_EOD!AB81</f>
        <v>0</v>
      </c>
      <c r="L81">
        <f>NDMC_EOD!AA81+NDMC_EOD!AB81</f>
        <v>1.97</v>
      </c>
      <c r="M81">
        <f>TPDDL_EOD!AA81+TPDDL_EOD!AB81</f>
        <v>10.4</v>
      </c>
      <c r="N81">
        <f t="shared" si="6"/>
        <v>33.159999999999997</v>
      </c>
      <c r="O81" s="113">
        <f t="shared" si="7"/>
        <v>0.44000000000000483</v>
      </c>
      <c r="P81">
        <v>13.405548854041015</v>
      </c>
      <c r="Q81">
        <v>7.6603136308805801</v>
      </c>
      <c r="R81">
        <v>0</v>
      </c>
      <c r="S81">
        <v>1.9961399276236431</v>
      </c>
      <c r="T81">
        <v>10.537997587454766</v>
      </c>
      <c r="U81" s="115">
        <f t="shared" si="8"/>
        <v>33.600000000000009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3"/>
      <c r="I82">
        <f>BRPL_EOD!AA82+BRPL_EOD!AB82</f>
        <v>13.23</v>
      </c>
      <c r="J82">
        <f>BYPL_EOD!AA82+BYPL_EOD!AB82</f>
        <v>7.56</v>
      </c>
      <c r="K82">
        <f>MES_EOD!AA82+MES_EOD!AB82</f>
        <v>0</v>
      </c>
      <c r="L82">
        <f>NDMC_EOD!AA82+NDMC_EOD!AB82</f>
        <v>1.97</v>
      </c>
      <c r="M82">
        <f>TPDDL_EOD!AA82+TPDDL_EOD!AB82</f>
        <v>10.4</v>
      </c>
      <c r="N82">
        <f t="shared" si="6"/>
        <v>33.159999999999997</v>
      </c>
      <c r="O82" s="113">
        <f t="shared" si="7"/>
        <v>0.44000000000000483</v>
      </c>
      <c r="P82">
        <v>13.405548854041015</v>
      </c>
      <c r="Q82">
        <v>7.6603136308805801</v>
      </c>
      <c r="R82">
        <v>0</v>
      </c>
      <c r="S82">
        <v>1.9961399276236431</v>
      </c>
      <c r="T82">
        <v>10.537997587454766</v>
      </c>
      <c r="U82" s="115">
        <f t="shared" si="8"/>
        <v>33.600000000000009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3"/>
      <c r="I83">
        <f>BRPL_EOD!AA83+BRPL_EOD!AB83</f>
        <v>13.23</v>
      </c>
      <c r="J83">
        <f>BYPL_EOD!AA83+BYPL_EOD!AB83</f>
        <v>7.56</v>
      </c>
      <c r="K83">
        <f>MES_EOD!AA83+MES_EOD!AB83</f>
        <v>0</v>
      </c>
      <c r="L83">
        <f>NDMC_EOD!AA83+NDMC_EOD!AB83</f>
        <v>1.97</v>
      </c>
      <c r="M83">
        <f>TPDDL_EOD!AA83+TPDDL_EOD!AB83</f>
        <v>10.4</v>
      </c>
      <c r="N83">
        <f t="shared" si="6"/>
        <v>33.159999999999997</v>
      </c>
      <c r="O83" s="113">
        <f t="shared" si="7"/>
        <v>0.44000000000000483</v>
      </c>
      <c r="P83">
        <v>13.405548854041015</v>
      </c>
      <c r="Q83">
        <v>7.6603136308805801</v>
      </c>
      <c r="R83">
        <v>0</v>
      </c>
      <c r="S83">
        <v>1.9961399276236431</v>
      </c>
      <c r="T83">
        <v>10.537997587454766</v>
      </c>
      <c r="U83" s="115">
        <f t="shared" si="8"/>
        <v>33.600000000000009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3"/>
      <c r="I84">
        <f>BRPL_EOD!AA84+BRPL_EOD!AB84</f>
        <v>13.23</v>
      </c>
      <c r="J84">
        <f>BYPL_EOD!AA84+BYPL_EOD!AB84</f>
        <v>7.56</v>
      </c>
      <c r="K84">
        <f>MES_EOD!AA84+MES_EOD!AB84</f>
        <v>0</v>
      </c>
      <c r="L84">
        <f>NDMC_EOD!AA84+NDMC_EOD!AB84</f>
        <v>1.97</v>
      </c>
      <c r="M84">
        <f>TPDDL_EOD!AA84+TPDDL_EOD!AB84</f>
        <v>10.4</v>
      </c>
      <c r="N84">
        <f t="shared" si="6"/>
        <v>33.159999999999997</v>
      </c>
      <c r="O84" s="113">
        <f t="shared" si="7"/>
        <v>0.44000000000000483</v>
      </c>
      <c r="P84">
        <v>13.405548854041015</v>
      </c>
      <c r="Q84">
        <v>7.6603136308805801</v>
      </c>
      <c r="R84">
        <v>0</v>
      </c>
      <c r="S84">
        <v>1.9961399276236431</v>
      </c>
      <c r="T84">
        <v>10.537997587454766</v>
      </c>
      <c r="U84" s="115">
        <f t="shared" si="8"/>
        <v>33.600000000000009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3"/>
      <c r="I85">
        <f>BRPL_EOD!AA85+BRPL_EOD!AB85</f>
        <v>13.23</v>
      </c>
      <c r="J85">
        <f>BYPL_EOD!AA85+BYPL_EOD!AB85</f>
        <v>7.56</v>
      </c>
      <c r="K85">
        <f>MES_EOD!AA85+MES_EOD!AB85</f>
        <v>0</v>
      </c>
      <c r="L85">
        <f>NDMC_EOD!AA85+NDMC_EOD!AB85</f>
        <v>1.97</v>
      </c>
      <c r="M85">
        <f>TPDDL_EOD!AA85+TPDDL_EOD!AB85</f>
        <v>10.4</v>
      </c>
      <c r="N85">
        <f t="shared" si="6"/>
        <v>33.159999999999997</v>
      </c>
      <c r="O85" s="113">
        <f t="shared" si="7"/>
        <v>0.44000000000000483</v>
      </c>
      <c r="P85">
        <v>13.405548854041015</v>
      </c>
      <c r="Q85">
        <v>7.6603136308805801</v>
      </c>
      <c r="R85">
        <v>0</v>
      </c>
      <c r="S85">
        <v>1.9961399276236431</v>
      </c>
      <c r="T85">
        <v>10.537997587454766</v>
      </c>
      <c r="U85" s="115">
        <f t="shared" si="8"/>
        <v>33.600000000000009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3"/>
      <c r="I86">
        <f>BRPL_EOD!AA86+BRPL_EOD!AB86</f>
        <v>13.23</v>
      </c>
      <c r="J86">
        <f>BYPL_EOD!AA86+BYPL_EOD!AB86</f>
        <v>7.56</v>
      </c>
      <c r="K86">
        <f>MES_EOD!AA86+MES_EOD!AB86</f>
        <v>0</v>
      </c>
      <c r="L86">
        <f>NDMC_EOD!AA86+NDMC_EOD!AB86</f>
        <v>1.97</v>
      </c>
      <c r="M86">
        <f>TPDDL_EOD!AA86+TPDDL_EOD!AB86</f>
        <v>10.4</v>
      </c>
      <c r="N86">
        <f t="shared" si="6"/>
        <v>33.159999999999997</v>
      </c>
      <c r="O86" s="113">
        <f t="shared" si="7"/>
        <v>0.44000000000000483</v>
      </c>
      <c r="P86">
        <v>13.405548854041015</v>
      </c>
      <c r="Q86">
        <v>7.6603136308805801</v>
      </c>
      <c r="R86">
        <v>0</v>
      </c>
      <c r="S86">
        <v>1.9961399276236431</v>
      </c>
      <c r="T86">
        <v>10.537997587454766</v>
      </c>
      <c r="U86" s="115">
        <f t="shared" si="8"/>
        <v>33.600000000000009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3"/>
      <c r="I87">
        <f>BRPL_EOD!AA87+BRPL_EOD!AB87</f>
        <v>13.23</v>
      </c>
      <c r="J87">
        <f>BYPL_EOD!AA87+BYPL_EOD!AB87</f>
        <v>7.56</v>
      </c>
      <c r="K87">
        <f>MES_EOD!AA87+MES_EOD!AB87</f>
        <v>0</v>
      </c>
      <c r="L87">
        <f>NDMC_EOD!AA87+NDMC_EOD!AB87</f>
        <v>1.97</v>
      </c>
      <c r="M87">
        <f>TPDDL_EOD!AA87+TPDDL_EOD!AB87</f>
        <v>10.4</v>
      </c>
      <c r="N87">
        <f t="shared" si="6"/>
        <v>33.159999999999997</v>
      </c>
      <c r="O87" s="113">
        <f t="shared" si="7"/>
        <v>0.44000000000000483</v>
      </c>
      <c r="P87">
        <v>13.405548854041015</v>
      </c>
      <c r="Q87">
        <v>7.6603136308805801</v>
      </c>
      <c r="R87">
        <v>0</v>
      </c>
      <c r="S87">
        <v>1.9961399276236431</v>
      </c>
      <c r="T87">
        <v>10.537997587454766</v>
      </c>
      <c r="U87" s="115">
        <f t="shared" si="8"/>
        <v>33.600000000000009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3"/>
      <c r="I88">
        <f>BRPL_EOD!AA88+BRPL_EOD!AB88</f>
        <v>13.23</v>
      </c>
      <c r="J88">
        <f>BYPL_EOD!AA88+BYPL_EOD!AB88</f>
        <v>7.56</v>
      </c>
      <c r="K88">
        <f>MES_EOD!AA88+MES_EOD!AB88</f>
        <v>0</v>
      </c>
      <c r="L88">
        <f>NDMC_EOD!AA88+NDMC_EOD!AB88</f>
        <v>1.97</v>
      </c>
      <c r="M88">
        <f>TPDDL_EOD!AA88+TPDDL_EOD!AB88</f>
        <v>10.4</v>
      </c>
      <c r="N88">
        <f t="shared" si="6"/>
        <v>33.159999999999997</v>
      </c>
      <c r="O88" s="113">
        <f t="shared" si="7"/>
        <v>0.44000000000000483</v>
      </c>
      <c r="P88">
        <v>13.405548854041015</v>
      </c>
      <c r="Q88">
        <v>7.6603136308805801</v>
      </c>
      <c r="R88">
        <v>0</v>
      </c>
      <c r="S88">
        <v>1.9961399276236431</v>
      </c>
      <c r="T88">
        <v>10.537997587454766</v>
      </c>
      <c r="U88" s="115">
        <f t="shared" si="8"/>
        <v>33.600000000000009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3"/>
      <c r="I89">
        <f>BRPL_EOD!AA89+BRPL_EOD!AB89</f>
        <v>13.23</v>
      </c>
      <c r="J89">
        <f>BYPL_EOD!AA89+BYPL_EOD!AB89</f>
        <v>7.56</v>
      </c>
      <c r="K89">
        <f>MES_EOD!AA89+MES_EOD!AB89</f>
        <v>0</v>
      </c>
      <c r="L89">
        <f>NDMC_EOD!AA89+NDMC_EOD!AB89</f>
        <v>1.97</v>
      </c>
      <c r="M89">
        <f>TPDDL_EOD!AA89+TPDDL_EOD!AB89</f>
        <v>10.4</v>
      </c>
      <c r="N89">
        <f t="shared" si="6"/>
        <v>33.159999999999997</v>
      </c>
      <c r="O89" s="113">
        <f t="shared" si="7"/>
        <v>0.44000000000000483</v>
      </c>
      <c r="P89">
        <v>13.405548854041015</v>
      </c>
      <c r="Q89">
        <v>7.6603136308805801</v>
      </c>
      <c r="R89">
        <v>0</v>
      </c>
      <c r="S89">
        <v>1.9961399276236431</v>
      </c>
      <c r="T89">
        <v>10.537997587454766</v>
      </c>
      <c r="U89" s="115">
        <f t="shared" si="8"/>
        <v>33.600000000000009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3"/>
      <c r="I90">
        <f>BRPL_EOD!AA90+BRPL_EOD!AB90</f>
        <v>13.23</v>
      </c>
      <c r="J90">
        <f>BYPL_EOD!AA90+BYPL_EOD!AB90</f>
        <v>7.56</v>
      </c>
      <c r="K90">
        <f>MES_EOD!AA90+MES_EOD!AB90</f>
        <v>0</v>
      </c>
      <c r="L90">
        <f>NDMC_EOD!AA90+NDMC_EOD!AB90</f>
        <v>1.97</v>
      </c>
      <c r="M90">
        <f>TPDDL_EOD!AA90+TPDDL_EOD!AB90</f>
        <v>10.4</v>
      </c>
      <c r="N90">
        <f t="shared" si="6"/>
        <v>33.159999999999997</v>
      </c>
      <c r="O90" s="113">
        <f t="shared" si="7"/>
        <v>0.44000000000000483</v>
      </c>
      <c r="P90">
        <v>13.405548854041015</v>
      </c>
      <c r="Q90">
        <v>7.6603136308805801</v>
      </c>
      <c r="R90">
        <v>0</v>
      </c>
      <c r="S90">
        <v>1.9961399276236431</v>
      </c>
      <c r="T90">
        <v>10.537997587454766</v>
      </c>
      <c r="U90" s="115">
        <f t="shared" si="8"/>
        <v>33.600000000000009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80</v>
      </c>
      <c r="G91">
        <f t="shared" si="11"/>
        <v>34.6</v>
      </c>
      <c r="H91" s="113"/>
      <c r="I91">
        <f>BRPL_EOD!AA91+BRPL_EOD!AB91</f>
        <v>13.62</v>
      </c>
      <c r="J91">
        <f>BYPL_EOD!AA91+BYPL_EOD!AB91</f>
        <v>7.78</v>
      </c>
      <c r="K91">
        <f>MES_EOD!AA91+MES_EOD!AB91</f>
        <v>0</v>
      </c>
      <c r="L91">
        <f>NDMC_EOD!AA91+NDMC_EOD!AB91</f>
        <v>2.02</v>
      </c>
      <c r="M91">
        <f>TPDDL_EOD!AA91+TPDDL_EOD!AB91</f>
        <v>10.7</v>
      </c>
      <c r="N91">
        <f t="shared" si="6"/>
        <v>34.119999999999997</v>
      </c>
      <c r="O91" s="113">
        <f t="shared" si="7"/>
        <v>0.48000000000000398</v>
      </c>
      <c r="P91">
        <v>13.811606096131301</v>
      </c>
      <c r="Q91">
        <v>7.889449003517</v>
      </c>
      <c r="R91">
        <v>0</v>
      </c>
      <c r="S91">
        <v>2.0484173505275503</v>
      </c>
      <c r="T91">
        <v>10.85052754982415</v>
      </c>
      <c r="U91" s="115">
        <f t="shared" si="8"/>
        <v>34.6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3"/>
      <c r="I92">
        <f>BRPL_EOD!AA92+BRPL_EOD!AB92</f>
        <v>13.62</v>
      </c>
      <c r="J92">
        <f>BYPL_EOD!AA92+BYPL_EOD!AB92</f>
        <v>7.78</v>
      </c>
      <c r="K92">
        <f>MES_EOD!AA92+MES_EOD!AB92</f>
        <v>0</v>
      </c>
      <c r="L92">
        <f>NDMC_EOD!AA92+NDMC_EOD!AB92</f>
        <v>2.02</v>
      </c>
      <c r="M92">
        <f>TPDDL_EOD!AA92+TPDDL_EOD!AB92</f>
        <v>10.7</v>
      </c>
      <c r="N92">
        <f t="shared" si="6"/>
        <v>34.119999999999997</v>
      </c>
      <c r="O92" s="113">
        <f t="shared" si="7"/>
        <v>0.48000000000000398</v>
      </c>
      <c r="P92">
        <v>13.811606096131301</v>
      </c>
      <c r="Q92">
        <v>7.889449003517</v>
      </c>
      <c r="R92">
        <v>0</v>
      </c>
      <c r="S92">
        <v>2.0484173505275503</v>
      </c>
      <c r="T92">
        <v>10.85052754982415</v>
      </c>
      <c r="U92" s="115">
        <f t="shared" si="8"/>
        <v>34.6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3"/>
      <c r="I93">
        <f>BRPL_EOD!AA93+BRPL_EOD!AB93</f>
        <v>13.62</v>
      </c>
      <c r="J93">
        <f>BYPL_EOD!AA93+BYPL_EOD!AB93</f>
        <v>7.78</v>
      </c>
      <c r="K93">
        <f>MES_EOD!AA93+MES_EOD!AB93</f>
        <v>0</v>
      </c>
      <c r="L93">
        <f>NDMC_EOD!AA93+NDMC_EOD!AB93</f>
        <v>2.02</v>
      </c>
      <c r="M93">
        <f>TPDDL_EOD!AA93+TPDDL_EOD!AB93</f>
        <v>10.7</v>
      </c>
      <c r="N93">
        <f t="shared" si="6"/>
        <v>34.119999999999997</v>
      </c>
      <c r="O93" s="113">
        <f t="shared" si="7"/>
        <v>0.48000000000000398</v>
      </c>
      <c r="P93">
        <v>13.811606096131301</v>
      </c>
      <c r="Q93">
        <v>7.889449003517</v>
      </c>
      <c r="R93">
        <v>0</v>
      </c>
      <c r="S93">
        <v>2.0484173505275503</v>
      </c>
      <c r="T93">
        <v>10.85052754982415</v>
      </c>
      <c r="U93" s="115">
        <f t="shared" si="8"/>
        <v>34.6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3"/>
      <c r="I94">
        <f>BRPL_EOD!AA94+BRPL_EOD!AB94</f>
        <v>13.62</v>
      </c>
      <c r="J94">
        <f>BYPL_EOD!AA94+BYPL_EOD!AB94</f>
        <v>7.78</v>
      </c>
      <c r="K94">
        <f>MES_EOD!AA94+MES_EOD!AB94</f>
        <v>0</v>
      </c>
      <c r="L94">
        <f>NDMC_EOD!AA94+NDMC_EOD!AB94</f>
        <v>2.02</v>
      </c>
      <c r="M94">
        <f>TPDDL_EOD!AA94+TPDDL_EOD!AB94</f>
        <v>10.7</v>
      </c>
      <c r="N94">
        <f t="shared" si="6"/>
        <v>34.119999999999997</v>
      </c>
      <c r="O94" s="113">
        <f t="shared" si="7"/>
        <v>0.48000000000000398</v>
      </c>
      <c r="P94">
        <v>13.811606096131301</v>
      </c>
      <c r="Q94">
        <v>7.889449003517</v>
      </c>
      <c r="R94">
        <v>0</v>
      </c>
      <c r="S94">
        <v>2.0484173505275503</v>
      </c>
      <c r="T94">
        <v>10.85052754982415</v>
      </c>
      <c r="U94" s="115">
        <f t="shared" si="8"/>
        <v>34.6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3"/>
      <c r="I95">
        <f>BRPL_EOD!AA95+BRPL_EOD!AB95</f>
        <v>13.62</v>
      </c>
      <c r="J95">
        <f>BYPL_EOD!AA95+BYPL_EOD!AB95</f>
        <v>7.78</v>
      </c>
      <c r="K95">
        <f>MES_EOD!AA95+MES_EOD!AB95</f>
        <v>0</v>
      </c>
      <c r="L95">
        <f>NDMC_EOD!AA95+NDMC_EOD!AB95</f>
        <v>2.02</v>
      </c>
      <c r="M95">
        <f>TPDDL_EOD!AA95+TPDDL_EOD!AB95</f>
        <v>10.7</v>
      </c>
      <c r="N95">
        <f t="shared" si="6"/>
        <v>34.119999999999997</v>
      </c>
      <c r="O95" s="113">
        <f t="shared" si="7"/>
        <v>0.48000000000000398</v>
      </c>
      <c r="P95">
        <v>13.811606096131301</v>
      </c>
      <c r="Q95">
        <v>7.889449003517</v>
      </c>
      <c r="R95">
        <v>0</v>
      </c>
      <c r="S95">
        <v>2.0484173505275503</v>
      </c>
      <c r="T95">
        <v>10.85052754982415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3"/>
      <c r="I96">
        <f>BRPL_EOD!AA96+BRPL_EOD!AB96</f>
        <v>13.62</v>
      </c>
      <c r="J96">
        <f>BYPL_EOD!AA96+BYPL_EOD!AB96</f>
        <v>7.78</v>
      </c>
      <c r="K96">
        <f>MES_EOD!AA96+MES_EOD!AB96</f>
        <v>0</v>
      </c>
      <c r="L96">
        <f>NDMC_EOD!AA96+NDMC_EOD!AB96</f>
        <v>2.02</v>
      </c>
      <c r="M96">
        <f>TPDDL_EOD!AA96+TPDDL_EOD!AB96</f>
        <v>10.7</v>
      </c>
      <c r="N96">
        <f t="shared" si="6"/>
        <v>34.119999999999997</v>
      </c>
      <c r="O96" s="113">
        <f t="shared" si="7"/>
        <v>0.48000000000000398</v>
      </c>
      <c r="P96">
        <v>13.811606096131301</v>
      </c>
      <c r="Q96">
        <v>7.889449003517</v>
      </c>
      <c r="R96">
        <v>0</v>
      </c>
      <c r="S96">
        <v>2.0484173505275503</v>
      </c>
      <c r="T96">
        <v>10.85052754982415</v>
      </c>
      <c r="U96" s="115">
        <f t="shared" si="8"/>
        <v>34.6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3"/>
      <c r="I97">
        <f>BRPL_EOD!AA97+BRPL_EOD!AB97</f>
        <v>13.62</v>
      </c>
      <c r="J97">
        <f>BYPL_EOD!AA97+BYPL_EOD!AB97</f>
        <v>7.78</v>
      </c>
      <c r="K97">
        <f>MES_EOD!AA97+MES_EOD!AB97</f>
        <v>0</v>
      </c>
      <c r="L97">
        <f>NDMC_EOD!AA97+NDMC_EOD!AB97</f>
        <v>2.02</v>
      </c>
      <c r="M97">
        <f>TPDDL_EOD!AA97+TPDDL_EOD!AB97</f>
        <v>10.7</v>
      </c>
      <c r="N97">
        <f t="shared" si="6"/>
        <v>34.119999999999997</v>
      </c>
      <c r="O97" s="113">
        <f t="shared" si="7"/>
        <v>0.48000000000000398</v>
      </c>
      <c r="P97">
        <v>13.811606096131301</v>
      </c>
      <c r="Q97">
        <v>7.889449003517</v>
      </c>
      <c r="R97">
        <v>0</v>
      </c>
      <c r="S97">
        <v>2.0484173505275503</v>
      </c>
      <c r="T97">
        <v>10.85052754982415</v>
      </c>
      <c r="U97" s="115">
        <f t="shared" si="8"/>
        <v>34.6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3"/>
      <c r="I98">
        <f>BRPL_EOD!AA98+BRPL_EOD!AB98</f>
        <v>13.62</v>
      </c>
      <c r="J98">
        <f>BYPL_EOD!AA98+BYPL_EOD!AB98</f>
        <v>7.78</v>
      </c>
      <c r="K98">
        <f>MES_EOD!AA98+MES_EOD!AB98</f>
        <v>0</v>
      </c>
      <c r="L98">
        <f>NDMC_EOD!AA98+NDMC_EOD!AB98</f>
        <v>2.02</v>
      </c>
      <c r="M98">
        <f>TPDDL_EOD!AA98+TPDDL_EOD!AB98</f>
        <v>10.7</v>
      </c>
      <c r="N98">
        <f t="shared" si="6"/>
        <v>34.119999999999997</v>
      </c>
      <c r="O98" s="113">
        <f t="shared" si="7"/>
        <v>0.48000000000000398</v>
      </c>
      <c r="P98">
        <v>13.811606096131301</v>
      </c>
      <c r="Q98">
        <v>7.889449003517</v>
      </c>
      <c r="R98">
        <v>0</v>
      </c>
      <c r="S98">
        <v>2.0484173505275503</v>
      </c>
      <c r="T98">
        <v>10.85052754982415</v>
      </c>
      <c r="U98" s="115">
        <f t="shared" si="8"/>
        <v>34.6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0.81919999999999971</v>
      </c>
      <c r="E99" s="115">
        <f t="shared" si="12"/>
        <v>0</v>
      </c>
      <c r="F99" s="115">
        <f t="shared" si="12"/>
        <v>1.92</v>
      </c>
      <c r="G99" s="115">
        <f t="shared" si="12"/>
        <v>0.81919999999999971</v>
      </c>
      <c r="H99" s="115"/>
      <c r="I99" s="115">
        <f t="shared" si="12"/>
        <v>0.32377999999999979</v>
      </c>
      <c r="J99" s="115">
        <f t="shared" si="12"/>
        <v>0.18484999999999982</v>
      </c>
      <c r="K99" s="115">
        <f t="shared" si="12"/>
        <v>0</v>
      </c>
      <c r="L99" s="115">
        <f t="shared" si="12"/>
        <v>4.8079999999999984E-2</v>
      </c>
      <c r="M99" s="115">
        <f t="shared" si="12"/>
        <v>0.25419500000000012</v>
      </c>
      <c r="N99" s="115">
        <f t="shared" si="12"/>
        <v>0.81090499999999965</v>
      </c>
      <c r="O99" s="115">
        <f t="shared" si="12"/>
        <v>8.2950000000000437E-3</v>
      </c>
      <c r="P99" s="115">
        <f t="shared" si="12"/>
        <v>0.32709242257496141</v>
      </c>
      <c r="Q99" s="115">
        <f t="shared" si="12"/>
        <v>0.18674077590339347</v>
      </c>
      <c r="R99" s="115">
        <f t="shared" si="12"/>
        <v>0</v>
      </c>
      <c r="S99" s="115">
        <f t="shared" si="12"/>
        <v>4.8571683529366916E-2</v>
      </c>
      <c r="T99" s="115">
        <f t="shared" si="12"/>
        <v>0.25679511799227828</v>
      </c>
      <c r="U99" s="115">
        <f t="shared" si="12"/>
        <v>0.81919999999999971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90" activePane="bottomRight" state="frozen"/>
      <selection activeCell="Q1" sqref="Q1:Q99"/>
      <selection pane="topRight" activeCell="Q1" sqref="Q1:Q99"/>
      <selection pane="bottomLeft" activeCell="Q1" sqref="Q1:Q99"/>
      <selection pane="bottomRight" activeCell="W75" sqref="W7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315</v>
      </c>
      <c r="C3">
        <f>BAWANA!C3</f>
        <v>0</v>
      </c>
      <c r="D3">
        <f>BAWANA!AL3</f>
        <v>249.74400000000003</v>
      </c>
      <c r="E3">
        <f>BAWANA!AM3</f>
        <v>0</v>
      </c>
      <c r="F3">
        <f>(B3+C3)*0.8</f>
        <v>252</v>
      </c>
      <c r="G3">
        <f>(D3+E3)</f>
        <v>249.74400000000003</v>
      </c>
      <c r="H3" s="113"/>
      <c r="I3">
        <f>BRPL_EOD!AI3+BRPL_EOD!AJ3</f>
        <v>80</v>
      </c>
      <c r="J3">
        <f>BYPL_EOD!AI3+BYPL_EOD!AJ3</f>
        <v>76.7</v>
      </c>
      <c r="K3">
        <f>MES_EOD!AI3+MES_EOD!AJ3</f>
        <v>5.75</v>
      </c>
      <c r="L3">
        <f>NDMC_EOD!AI3+NDMC_EOD!AJ3</f>
        <v>18.78</v>
      </c>
      <c r="M3">
        <f>TPDDL_EOD!AI3+TPDDL_EOD!AJ3</f>
        <v>68.52</v>
      </c>
      <c r="N3">
        <f t="shared" ref="N3:N66" si="0">SUM(I3:M3)</f>
        <v>249.75</v>
      </c>
      <c r="O3" s="113">
        <f t="shared" ref="O3:O66" si="1">G3-N3</f>
        <v>-5.9999999999718057E-3</v>
      </c>
      <c r="P3">
        <v>79.99807807807808</v>
      </c>
      <c r="Q3">
        <v>76.698157357357374</v>
      </c>
      <c r="R3">
        <v>5.7498618618618629</v>
      </c>
      <c r="S3">
        <v>18.779548828828833</v>
      </c>
      <c r="T3">
        <v>68.518353873873878</v>
      </c>
      <c r="U3" s="115">
        <f t="shared" ref="U3:U66" si="2">SUM(P3:T3)</f>
        <v>249.74400000000003</v>
      </c>
      <c r="V3" s="113">
        <f t="shared" ref="V3:V66" si="3">G3-U3</f>
        <v>0</v>
      </c>
      <c r="Y3">
        <f>BAWANA!AW3+BAWANA!AX3</f>
        <v>31.5</v>
      </c>
      <c r="Z3">
        <f>BAWANA!BD3+BAWANA!BE3</f>
        <v>0</v>
      </c>
      <c r="AA3">
        <f>BAWANA!X3+BAWANA!Y3</f>
        <v>31.5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315</v>
      </c>
      <c r="C4">
        <f>BAWANA!C4</f>
        <v>0</v>
      </c>
      <c r="D4">
        <f>BAWANA!AL4</f>
        <v>249.74400000000003</v>
      </c>
      <c r="E4">
        <f>BAWANA!AM4</f>
        <v>0</v>
      </c>
      <c r="F4">
        <f t="shared" ref="F4:F67" si="4">(B4+C4)*0.8</f>
        <v>252</v>
      </c>
      <c r="G4">
        <f t="shared" ref="G4:G67" si="5">(D4+E4)</f>
        <v>249.74400000000003</v>
      </c>
      <c r="H4" s="113"/>
      <c r="I4">
        <f>BRPL_EOD!AI4+BRPL_EOD!AJ4</f>
        <v>80</v>
      </c>
      <c r="J4">
        <f>BYPL_EOD!AI4+BYPL_EOD!AJ4</f>
        <v>76.7</v>
      </c>
      <c r="K4">
        <f>MES_EOD!AI4+MES_EOD!AJ4</f>
        <v>5.75</v>
      </c>
      <c r="L4">
        <f>NDMC_EOD!AI4+NDMC_EOD!AJ4</f>
        <v>18.78</v>
      </c>
      <c r="M4">
        <f>TPDDL_EOD!AI4+TPDDL_EOD!AJ4</f>
        <v>68.52</v>
      </c>
      <c r="N4">
        <f t="shared" si="0"/>
        <v>249.75</v>
      </c>
      <c r="O4" s="113">
        <f t="shared" si="1"/>
        <v>-5.9999999999718057E-3</v>
      </c>
      <c r="P4">
        <v>79.99807807807808</v>
      </c>
      <c r="Q4">
        <v>76.698157357357374</v>
      </c>
      <c r="R4">
        <v>5.7498618618618629</v>
      </c>
      <c r="S4">
        <v>18.779548828828833</v>
      </c>
      <c r="T4">
        <v>68.518353873873878</v>
      </c>
      <c r="U4" s="115">
        <f t="shared" si="2"/>
        <v>249.74400000000003</v>
      </c>
      <c r="V4" s="113">
        <f t="shared" si="3"/>
        <v>0</v>
      </c>
      <c r="Y4">
        <f>BAWANA!AW4+BAWANA!AX4</f>
        <v>31.5</v>
      </c>
      <c r="Z4">
        <f>BAWANA!BD4+BAWANA!BE4</f>
        <v>0</v>
      </c>
      <c r="AA4">
        <f>BAWANA!X4+BAWANA!Y4</f>
        <v>31.5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315</v>
      </c>
      <c r="C5">
        <f>BAWANA!C5</f>
        <v>0</v>
      </c>
      <c r="D5">
        <f>BAWANA!AL5</f>
        <v>249.74</v>
      </c>
      <c r="E5">
        <f>BAWANA!AM5</f>
        <v>0</v>
      </c>
      <c r="F5">
        <f t="shared" si="4"/>
        <v>252</v>
      </c>
      <c r="G5">
        <f t="shared" si="5"/>
        <v>249.74</v>
      </c>
      <c r="H5" s="113"/>
      <c r="I5">
        <f>BRPL_EOD!AI5+BRPL_EOD!AJ5</f>
        <v>80</v>
      </c>
      <c r="J5">
        <f>BYPL_EOD!AI5+BYPL_EOD!AJ5</f>
        <v>76.7</v>
      </c>
      <c r="K5">
        <f>MES_EOD!AI5+MES_EOD!AJ5</f>
        <v>5.75</v>
      </c>
      <c r="L5">
        <f>NDMC_EOD!AI5+NDMC_EOD!AJ5</f>
        <v>18.78</v>
      </c>
      <c r="M5">
        <f>TPDDL_EOD!AI5+TPDDL_EOD!AJ5</f>
        <v>68.52</v>
      </c>
      <c r="N5">
        <f t="shared" si="0"/>
        <v>249.75</v>
      </c>
      <c r="O5" s="113">
        <f t="shared" si="1"/>
        <v>-9.9999999999909051E-3</v>
      </c>
      <c r="P5">
        <v>79.996796796796801</v>
      </c>
      <c r="Q5">
        <v>76.696928928928941</v>
      </c>
      <c r="R5">
        <v>5.7497697697697703</v>
      </c>
      <c r="S5">
        <v>18.77924804804805</v>
      </c>
      <c r="T5">
        <v>68.517256456456451</v>
      </c>
      <c r="U5" s="115">
        <f t="shared" si="2"/>
        <v>249.74000000000007</v>
      </c>
      <c r="V5" s="113">
        <f t="shared" si="3"/>
        <v>0</v>
      </c>
      <c r="Y5">
        <f>BAWANA!AW5+BAWANA!AX5</f>
        <v>10.130000000000001</v>
      </c>
      <c r="Z5">
        <f>BAWANA!BD5+BAWANA!BE5</f>
        <v>10.130000000000001</v>
      </c>
      <c r="AA5">
        <f>BAWANA!X5+BAWANA!Y5</f>
        <v>10.130000000000001</v>
      </c>
      <c r="AB5">
        <f>BAWANA!AE5+BAWANA!AF5</f>
        <v>10.130000000000001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315</v>
      </c>
      <c r="C6">
        <f>BAWANA!C6</f>
        <v>0</v>
      </c>
      <c r="D6">
        <f>BAWANA!AL6</f>
        <v>249.74</v>
      </c>
      <c r="E6">
        <f>BAWANA!AM6</f>
        <v>0</v>
      </c>
      <c r="F6">
        <f t="shared" si="4"/>
        <v>252</v>
      </c>
      <c r="G6">
        <f t="shared" si="5"/>
        <v>249.74</v>
      </c>
      <c r="H6" s="113"/>
      <c r="I6">
        <f>BRPL_EOD!AI6+BRPL_EOD!AJ6</f>
        <v>80</v>
      </c>
      <c r="J6">
        <f>BYPL_EOD!AI6+BYPL_EOD!AJ6</f>
        <v>76.7</v>
      </c>
      <c r="K6">
        <f>MES_EOD!AI6+MES_EOD!AJ6</f>
        <v>5.75</v>
      </c>
      <c r="L6">
        <f>NDMC_EOD!AI6+NDMC_EOD!AJ6</f>
        <v>18.78</v>
      </c>
      <c r="M6">
        <f>TPDDL_EOD!AI6+TPDDL_EOD!AJ6</f>
        <v>68.52</v>
      </c>
      <c r="N6">
        <f t="shared" si="0"/>
        <v>249.75</v>
      </c>
      <c r="O6" s="113">
        <f t="shared" si="1"/>
        <v>-9.9999999999909051E-3</v>
      </c>
      <c r="P6">
        <v>79.996796796796801</v>
      </c>
      <c r="Q6">
        <v>76.696928928928941</v>
      </c>
      <c r="R6">
        <v>5.7497697697697703</v>
      </c>
      <c r="S6">
        <v>18.77924804804805</v>
      </c>
      <c r="T6">
        <v>68.517256456456451</v>
      </c>
      <c r="U6" s="115">
        <f t="shared" si="2"/>
        <v>249.74000000000007</v>
      </c>
      <c r="V6" s="113">
        <f t="shared" si="3"/>
        <v>0</v>
      </c>
      <c r="Y6">
        <f>BAWANA!AW6+BAWANA!AX6</f>
        <v>10.130000000000001</v>
      </c>
      <c r="Z6">
        <f>BAWANA!BD6+BAWANA!BE6</f>
        <v>10.130000000000001</v>
      </c>
      <c r="AA6">
        <f>BAWANA!X6+BAWANA!Y6</f>
        <v>10.130000000000001</v>
      </c>
      <c r="AB6">
        <f>BAWANA!AE6+BAWANA!AF6</f>
        <v>10.130000000000001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315</v>
      </c>
      <c r="C7">
        <f>BAWANA!C7</f>
        <v>0</v>
      </c>
      <c r="D7">
        <f>BAWANA!AL7</f>
        <v>249.74</v>
      </c>
      <c r="E7">
        <f>BAWANA!AM7</f>
        <v>0</v>
      </c>
      <c r="F7">
        <f t="shared" si="4"/>
        <v>252</v>
      </c>
      <c r="G7">
        <f t="shared" si="5"/>
        <v>249.74</v>
      </c>
      <c r="H7" s="113"/>
      <c r="I7">
        <f>BRPL_EOD!AI7+BRPL_EOD!AJ7</f>
        <v>80</v>
      </c>
      <c r="J7">
        <f>BYPL_EOD!AI7+BYPL_EOD!AJ7</f>
        <v>76.7</v>
      </c>
      <c r="K7">
        <f>MES_EOD!AI7+MES_EOD!AJ7</f>
        <v>5.75</v>
      </c>
      <c r="L7">
        <f>NDMC_EOD!AI7+NDMC_EOD!AJ7</f>
        <v>18.78</v>
      </c>
      <c r="M7">
        <f>TPDDL_EOD!AI7+TPDDL_EOD!AJ7</f>
        <v>68.52</v>
      </c>
      <c r="N7">
        <f t="shared" si="0"/>
        <v>249.75</v>
      </c>
      <c r="O7" s="113">
        <f t="shared" si="1"/>
        <v>-9.9999999999909051E-3</v>
      </c>
      <c r="P7">
        <v>79.996796796796801</v>
      </c>
      <c r="Q7">
        <v>76.696928928928941</v>
      </c>
      <c r="R7">
        <v>5.7497697697697703</v>
      </c>
      <c r="S7">
        <v>18.77924804804805</v>
      </c>
      <c r="T7">
        <v>68.517256456456451</v>
      </c>
      <c r="U7" s="115">
        <f t="shared" si="2"/>
        <v>249.74000000000007</v>
      </c>
      <c r="V7" s="113">
        <f t="shared" si="3"/>
        <v>0</v>
      </c>
      <c r="Y7">
        <f>BAWANA!AW7+BAWANA!AX7</f>
        <v>10.130000000000001</v>
      </c>
      <c r="Z7">
        <f>BAWANA!BD7+BAWANA!BE7</f>
        <v>10.130000000000001</v>
      </c>
      <c r="AA7">
        <f>BAWANA!X7+BAWANA!Y7</f>
        <v>10.130000000000001</v>
      </c>
      <c r="AB7">
        <f>BAWANA!AE7+BAWANA!AF7</f>
        <v>10.130000000000001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315</v>
      </c>
      <c r="C8">
        <f>BAWANA!C8</f>
        <v>0</v>
      </c>
      <c r="D8">
        <f>BAWANA!AL8</f>
        <v>249.74</v>
      </c>
      <c r="E8">
        <f>BAWANA!AM8</f>
        <v>0</v>
      </c>
      <c r="F8">
        <f t="shared" si="4"/>
        <v>252</v>
      </c>
      <c r="G8">
        <f t="shared" si="5"/>
        <v>249.74</v>
      </c>
      <c r="H8" s="113"/>
      <c r="I8">
        <f>BRPL_EOD!AI8+BRPL_EOD!AJ8</f>
        <v>80</v>
      </c>
      <c r="J8">
        <f>BYPL_EOD!AI8+BYPL_EOD!AJ8</f>
        <v>76.7</v>
      </c>
      <c r="K8">
        <f>MES_EOD!AI8+MES_EOD!AJ8</f>
        <v>5.75</v>
      </c>
      <c r="L8">
        <f>NDMC_EOD!AI8+NDMC_EOD!AJ8</f>
        <v>18.78</v>
      </c>
      <c r="M8">
        <f>TPDDL_EOD!AI8+TPDDL_EOD!AJ8</f>
        <v>68.52</v>
      </c>
      <c r="N8">
        <f t="shared" si="0"/>
        <v>249.75</v>
      </c>
      <c r="O8" s="113">
        <f t="shared" si="1"/>
        <v>-9.9999999999909051E-3</v>
      </c>
      <c r="P8">
        <v>79.996796796796801</v>
      </c>
      <c r="Q8">
        <v>76.696928928928941</v>
      </c>
      <c r="R8">
        <v>5.7497697697697703</v>
      </c>
      <c r="S8">
        <v>18.77924804804805</v>
      </c>
      <c r="T8">
        <v>68.517256456456451</v>
      </c>
      <c r="U8" s="115">
        <f t="shared" si="2"/>
        <v>249.74000000000007</v>
      </c>
      <c r="V8" s="113">
        <f t="shared" si="3"/>
        <v>0</v>
      </c>
      <c r="Y8">
        <f>BAWANA!AW8+BAWANA!AX8</f>
        <v>10.130000000000001</v>
      </c>
      <c r="Z8">
        <f>BAWANA!BD8+BAWANA!BE8</f>
        <v>10.130000000000001</v>
      </c>
      <c r="AA8">
        <f>BAWANA!X8+BAWANA!Y8</f>
        <v>10.130000000000001</v>
      </c>
      <c r="AB8">
        <f>BAWANA!AE8+BAWANA!AF8</f>
        <v>10.130000000000001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315</v>
      </c>
      <c r="C9">
        <f>BAWANA!C9</f>
        <v>0</v>
      </c>
      <c r="D9">
        <f>BAWANA!AL9</f>
        <v>231.22000000000003</v>
      </c>
      <c r="E9">
        <f>BAWANA!AM9</f>
        <v>0</v>
      </c>
      <c r="F9">
        <f t="shared" si="4"/>
        <v>252</v>
      </c>
      <c r="G9">
        <f t="shared" si="5"/>
        <v>231.22000000000003</v>
      </c>
      <c r="H9" s="113"/>
      <c r="I9">
        <f>BRPL_EOD!AI9+BRPL_EOD!AJ9</f>
        <v>80</v>
      </c>
      <c r="J9">
        <f>BYPL_EOD!AI9+BYPL_EOD!AJ9</f>
        <v>76.7</v>
      </c>
      <c r="K9">
        <f>MES_EOD!AI9+MES_EOD!AJ9</f>
        <v>5.75</v>
      </c>
      <c r="L9">
        <f>NDMC_EOD!AI9+NDMC_EOD!AJ9</f>
        <v>18.78</v>
      </c>
      <c r="M9">
        <f>TPDDL_EOD!AI9+TPDDL_EOD!AJ9</f>
        <v>50</v>
      </c>
      <c r="N9">
        <f t="shared" si="0"/>
        <v>231.23</v>
      </c>
      <c r="O9" s="113">
        <f t="shared" si="1"/>
        <v>-9.9999999999624833E-3</v>
      </c>
      <c r="P9">
        <v>79.996540241318186</v>
      </c>
      <c r="Q9">
        <v>76.696682956363816</v>
      </c>
      <c r="R9">
        <v>5.7497513298447442</v>
      </c>
      <c r="S9">
        <v>18.779187821649444</v>
      </c>
      <c r="T9">
        <v>49.997837650823861</v>
      </c>
      <c r="U9" s="115">
        <f t="shared" si="2"/>
        <v>231.22000000000006</v>
      </c>
      <c r="V9" s="113">
        <f t="shared" si="3"/>
        <v>0</v>
      </c>
      <c r="Y9">
        <f>BAWANA!AW9+BAWANA!AX9</f>
        <v>19.39</v>
      </c>
      <c r="Z9">
        <f>BAWANA!BD9+BAWANA!BE9</f>
        <v>19.39</v>
      </c>
      <c r="AA9">
        <f>BAWANA!X9+BAWANA!Y9</f>
        <v>19.39</v>
      </c>
      <c r="AB9">
        <f>BAWANA!AE9+BAWANA!AF9</f>
        <v>19.39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315</v>
      </c>
      <c r="C10">
        <f>BAWANA!C10</f>
        <v>0</v>
      </c>
      <c r="D10">
        <f>BAWANA!AL10</f>
        <v>231.22000000000003</v>
      </c>
      <c r="E10">
        <f>BAWANA!AM10</f>
        <v>0</v>
      </c>
      <c r="F10">
        <f t="shared" si="4"/>
        <v>252</v>
      </c>
      <c r="G10">
        <f t="shared" si="5"/>
        <v>231.22000000000003</v>
      </c>
      <c r="H10" s="113"/>
      <c r="I10">
        <f>BRPL_EOD!AI10+BRPL_EOD!AJ10</f>
        <v>80</v>
      </c>
      <c r="J10">
        <f>BYPL_EOD!AI10+BYPL_EOD!AJ10</f>
        <v>76.7</v>
      </c>
      <c r="K10">
        <f>MES_EOD!AI10+MES_EOD!AJ10</f>
        <v>5.75</v>
      </c>
      <c r="L10">
        <f>NDMC_EOD!AI10+NDMC_EOD!AJ10</f>
        <v>18.78</v>
      </c>
      <c r="M10">
        <f>TPDDL_EOD!AI10+TPDDL_EOD!AJ10</f>
        <v>50</v>
      </c>
      <c r="N10">
        <f t="shared" si="0"/>
        <v>231.23</v>
      </c>
      <c r="O10" s="113">
        <f t="shared" si="1"/>
        <v>-9.9999999999624833E-3</v>
      </c>
      <c r="P10">
        <v>79.996540241318186</v>
      </c>
      <c r="Q10">
        <v>76.696682956363816</v>
      </c>
      <c r="R10">
        <v>5.7497513298447442</v>
      </c>
      <c r="S10">
        <v>18.779187821649444</v>
      </c>
      <c r="T10">
        <v>49.997837650823861</v>
      </c>
      <c r="U10" s="115">
        <f t="shared" si="2"/>
        <v>231.22000000000006</v>
      </c>
      <c r="V10" s="113">
        <f t="shared" si="3"/>
        <v>0</v>
      </c>
      <c r="Y10">
        <f>BAWANA!AW10+BAWANA!AX10</f>
        <v>19.39</v>
      </c>
      <c r="Z10">
        <f>BAWANA!BD10+BAWANA!BE10</f>
        <v>19.39</v>
      </c>
      <c r="AA10">
        <f>BAWANA!X10+BAWANA!Y10</f>
        <v>19.39</v>
      </c>
      <c r="AB10">
        <f>BAWANA!AE10+BAWANA!AF10</f>
        <v>19.39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315</v>
      </c>
      <c r="C11">
        <f>BAWANA!C11</f>
        <v>0</v>
      </c>
      <c r="D11">
        <f>BAWANA!AL11</f>
        <v>241.22000000000003</v>
      </c>
      <c r="E11">
        <f>BAWANA!AM11</f>
        <v>0</v>
      </c>
      <c r="F11">
        <f t="shared" si="4"/>
        <v>252</v>
      </c>
      <c r="G11">
        <f t="shared" si="5"/>
        <v>241.22000000000003</v>
      </c>
      <c r="H11" s="113"/>
      <c r="I11">
        <f>BRPL_EOD!AI11+BRPL_EOD!AJ11</f>
        <v>80</v>
      </c>
      <c r="J11">
        <f>BYPL_EOD!AI11+BYPL_EOD!AJ11</f>
        <v>86.7</v>
      </c>
      <c r="K11">
        <f>MES_EOD!AI11+MES_EOD!AJ11</f>
        <v>5.75</v>
      </c>
      <c r="L11">
        <f>NDMC_EOD!AI11+NDMC_EOD!AJ11</f>
        <v>18.78</v>
      </c>
      <c r="M11">
        <f>TPDDL_EOD!AI11+TPDDL_EOD!AJ11</f>
        <v>50</v>
      </c>
      <c r="N11">
        <f t="shared" si="0"/>
        <v>241.23</v>
      </c>
      <c r="O11" s="113">
        <f t="shared" si="1"/>
        <v>-9.9999999999624833E-3</v>
      </c>
      <c r="P11">
        <v>79.996683662894341</v>
      </c>
      <c r="Q11">
        <v>86.696405919661757</v>
      </c>
      <c r="R11">
        <v>5.749761638270531</v>
      </c>
      <c r="S11">
        <v>18.779221489864447</v>
      </c>
      <c r="T11">
        <v>49.997927289308969</v>
      </c>
      <c r="U11" s="115">
        <f t="shared" si="2"/>
        <v>241.22000000000006</v>
      </c>
      <c r="V11" s="113">
        <f t="shared" si="3"/>
        <v>0</v>
      </c>
      <c r="Y11">
        <f>BAWANA!AW11+BAWANA!AX11</f>
        <v>14.39</v>
      </c>
      <c r="Z11">
        <f>BAWANA!BD11+BAWANA!BE11</f>
        <v>14.39</v>
      </c>
      <c r="AA11">
        <f>BAWANA!X11+BAWANA!Y11</f>
        <v>14.39</v>
      </c>
      <c r="AB11">
        <f>BAWANA!AE11+BAWANA!AF11</f>
        <v>14.39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315</v>
      </c>
      <c r="C12">
        <f>BAWANA!C12</f>
        <v>0</v>
      </c>
      <c r="D12">
        <f>BAWANA!AL12</f>
        <v>256.22000000000003</v>
      </c>
      <c r="E12">
        <f>BAWANA!AM12</f>
        <v>0</v>
      </c>
      <c r="F12">
        <f t="shared" si="4"/>
        <v>252</v>
      </c>
      <c r="G12">
        <f t="shared" si="5"/>
        <v>256.22000000000003</v>
      </c>
      <c r="H12" s="113"/>
      <c r="I12">
        <f>BRPL_EOD!AI12+BRPL_EOD!AJ12</f>
        <v>80</v>
      </c>
      <c r="J12">
        <f>BYPL_EOD!AI12+BYPL_EOD!AJ12</f>
        <v>101.7</v>
      </c>
      <c r="K12">
        <f>MES_EOD!AI12+MES_EOD!AJ12</f>
        <v>5.75</v>
      </c>
      <c r="L12">
        <f>NDMC_EOD!AI12+NDMC_EOD!AJ12</f>
        <v>18.78</v>
      </c>
      <c r="M12">
        <f>TPDDL_EOD!AI12+TPDDL_EOD!AJ12</f>
        <v>50</v>
      </c>
      <c r="N12">
        <f t="shared" si="0"/>
        <v>256.23</v>
      </c>
      <c r="O12" s="113">
        <f t="shared" si="1"/>
        <v>-9.9999999999909051E-3</v>
      </c>
      <c r="P12">
        <v>79.996877805096986</v>
      </c>
      <c r="Q12">
        <v>101.69603090972954</v>
      </c>
      <c r="R12">
        <v>5.7497755922413463</v>
      </c>
      <c r="S12">
        <v>18.77926706474652</v>
      </c>
      <c r="T12">
        <v>49.998048628185614</v>
      </c>
      <c r="U12" s="115">
        <f t="shared" si="2"/>
        <v>256.22000000000003</v>
      </c>
      <c r="V12" s="113">
        <f t="shared" si="3"/>
        <v>0</v>
      </c>
      <c r="Y12">
        <f>BAWANA!AW12+BAWANA!AX12</f>
        <v>6.89</v>
      </c>
      <c r="Z12">
        <f>BAWANA!BD12+BAWANA!BE12</f>
        <v>6.89</v>
      </c>
      <c r="AA12">
        <f>BAWANA!X12+BAWANA!Y12</f>
        <v>6.89</v>
      </c>
      <c r="AB12">
        <f>BAWANA!AE12+BAWANA!AF12</f>
        <v>6.89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315</v>
      </c>
      <c r="C13">
        <f>BAWANA!C13</f>
        <v>0</v>
      </c>
      <c r="D13">
        <f>BAWANA!AL13</f>
        <v>251.22000000000003</v>
      </c>
      <c r="E13">
        <f>BAWANA!AM13</f>
        <v>0</v>
      </c>
      <c r="F13">
        <f t="shared" si="4"/>
        <v>252</v>
      </c>
      <c r="G13">
        <f t="shared" si="5"/>
        <v>251.22000000000003</v>
      </c>
      <c r="H13" s="113"/>
      <c r="I13">
        <f>BRPL_EOD!AI13+BRPL_EOD!AJ13</f>
        <v>80</v>
      </c>
      <c r="J13">
        <f>BYPL_EOD!AI13+BYPL_EOD!AJ13</f>
        <v>96.7</v>
      </c>
      <c r="K13">
        <f>MES_EOD!AI13+MES_EOD!AJ13</f>
        <v>5.75</v>
      </c>
      <c r="L13">
        <f>NDMC_EOD!AI13+NDMC_EOD!AJ13</f>
        <v>18.78</v>
      </c>
      <c r="M13">
        <f>TPDDL_EOD!AI13+TPDDL_EOD!AJ13</f>
        <v>50</v>
      </c>
      <c r="N13">
        <f t="shared" si="0"/>
        <v>251.23</v>
      </c>
      <c r="O13" s="113">
        <f t="shared" si="1"/>
        <v>-9.9999999999624833E-3</v>
      </c>
      <c r="P13">
        <v>79.996815666918778</v>
      </c>
      <c r="Q13">
        <v>96.696150937388069</v>
      </c>
      <c r="R13">
        <v>5.7497711260597866</v>
      </c>
      <c r="S13">
        <v>18.779252477809184</v>
      </c>
      <c r="T13">
        <v>49.998009791824231</v>
      </c>
      <c r="U13" s="115">
        <f t="shared" si="2"/>
        <v>251.22000000000003</v>
      </c>
      <c r="V13" s="113">
        <f t="shared" si="3"/>
        <v>0</v>
      </c>
      <c r="Y13">
        <f>BAWANA!AW13+BAWANA!AX13</f>
        <v>9.39</v>
      </c>
      <c r="Z13">
        <f>BAWANA!BD13+BAWANA!BE13</f>
        <v>9.39</v>
      </c>
      <c r="AA13">
        <f>BAWANA!X13+BAWANA!Y13</f>
        <v>9.39</v>
      </c>
      <c r="AB13">
        <f>BAWANA!AE13+BAWANA!AF13</f>
        <v>9.39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315</v>
      </c>
      <c r="C14">
        <f>BAWANA!C14</f>
        <v>0</v>
      </c>
      <c r="D14">
        <f>BAWANA!AL14</f>
        <v>256.22000000000003</v>
      </c>
      <c r="E14">
        <f>BAWANA!AM14</f>
        <v>0</v>
      </c>
      <c r="F14">
        <f t="shared" si="4"/>
        <v>252</v>
      </c>
      <c r="G14">
        <f t="shared" si="5"/>
        <v>256.22000000000003</v>
      </c>
      <c r="H14" s="113"/>
      <c r="I14">
        <f>BRPL_EOD!AI14+BRPL_EOD!AJ14</f>
        <v>80</v>
      </c>
      <c r="J14">
        <f>BYPL_EOD!AI14+BYPL_EOD!AJ14</f>
        <v>101.7</v>
      </c>
      <c r="K14">
        <f>MES_EOD!AI14+MES_EOD!AJ14</f>
        <v>5.75</v>
      </c>
      <c r="L14">
        <f>NDMC_EOD!AI14+NDMC_EOD!AJ14</f>
        <v>18.78</v>
      </c>
      <c r="M14">
        <f>TPDDL_EOD!AI14+TPDDL_EOD!AJ14</f>
        <v>50</v>
      </c>
      <c r="N14">
        <f t="shared" si="0"/>
        <v>256.23</v>
      </c>
      <c r="O14" s="113">
        <f t="shared" si="1"/>
        <v>-9.9999999999909051E-3</v>
      </c>
      <c r="P14">
        <v>79.996877805096986</v>
      </c>
      <c r="Q14">
        <v>101.69603090972954</v>
      </c>
      <c r="R14">
        <v>5.7497755922413463</v>
      </c>
      <c r="S14">
        <v>18.77926706474652</v>
      </c>
      <c r="T14">
        <v>49.998048628185614</v>
      </c>
      <c r="U14" s="115">
        <f t="shared" si="2"/>
        <v>256.22000000000003</v>
      </c>
      <c r="V14" s="113">
        <f t="shared" si="3"/>
        <v>0</v>
      </c>
      <c r="Y14">
        <f>BAWANA!AW14+BAWANA!AX14</f>
        <v>6.89</v>
      </c>
      <c r="Z14">
        <f>BAWANA!BD14+BAWANA!BE14</f>
        <v>6.89</v>
      </c>
      <c r="AA14">
        <f>BAWANA!X14+BAWANA!Y14</f>
        <v>6.89</v>
      </c>
      <c r="AB14">
        <f>BAWANA!AE14+BAWANA!AF14</f>
        <v>6.89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315</v>
      </c>
      <c r="C15">
        <f>BAWANA!C15</f>
        <v>0</v>
      </c>
      <c r="D15">
        <f>BAWANA!AL15</f>
        <v>231.22000000000003</v>
      </c>
      <c r="E15">
        <f>BAWANA!AM15</f>
        <v>0</v>
      </c>
      <c r="F15">
        <f t="shared" si="4"/>
        <v>252</v>
      </c>
      <c r="G15">
        <f t="shared" si="5"/>
        <v>231.22000000000003</v>
      </c>
      <c r="H15" s="113"/>
      <c r="I15">
        <f>BRPL_EOD!AI15+BRPL_EOD!AJ15</f>
        <v>80</v>
      </c>
      <c r="J15">
        <f>BYPL_EOD!AI15+BYPL_EOD!AJ15</f>
        <v>76.7</v>
      </c>
      <c r="K15">
        <f>MES_EOD!AI15+MES_EOD!AJ15</f>
        <v>5.75</v>
      </c>
      <c r="L15">
        <f>NDMC_EOD!AI15+NDMC_EOD!AJ15</f>
        <v>18.78</v>
      </c>
      <c r="M15">
        <f>TPDDL_EOD!AI15+TPDDL_EOD!AJ15</f>
        <v>50</v>
      </c>
      <c r="N15">
        <f t="shared" si="0"/>
        <v>231.23</v>
      </c>
      <c r="O15" s="113">
        <f t="shared" si="1"/>
        <v>-9.9999999999624833E-3</v>
      </c>
      <c r="P15">
        <v>79.996540241318186</v>
      </c>
      <c r="Q15">
        <v>76.696682956363816</v>
      </c>
      <c r="R15">
        <v>5.7497513298447442</v>
      </c>
      <c r="S15">
        <v>18.779187821649444</v>
      </c>
      <c r="T15">
        <v>49.997837650823861</v>
      </c>
      <c r="U15" s="115">
        <f t="shared" si="2"/>
        <v>231.22000000000006</v>
      </c>
      <c r="V15" s="113">
        <f t="shared" si="3"/>
        <v>0</v>
      </c>
      <c r="Y15">
        <f>BAWANA!AW15+BAWANA!AX15</f>
        <v>19.39</v>
      </c>
      <c r="Z15">
        <f>BAWANA!BD15+BAWANA!BE15</f>
        <v>19.39</v>
      </c>
      <c r="AA15">
        <f>BAWANA!X15+BAWANA!Y15</f>
        <v>19.39</v>
      </c>
      <c r="AB15">
        <f>BAWANA!AE15+BAWANA!AF15</f>
        <v>19.39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315</v>
      </c>
      <c r="C16">
        <f>BAWANA!C16</f>
        <v>0</v>
      </c>
      <c r="D16">
        <f>BAWANA!AL16</f>
        <v>218.22000000000003</v>
      </c>
      <c r="E16">
        <f>BAWANA!AM16</f>
        <v>0</v>
      </c>
      <c r="F16">
        <f t="shared" si="4"/>
        <v>252</v>
      </c>
      <c r="G16">
        <f t="shared" si="5"/>
        <v>218.22000000000003</v>
      </c>
      <c r="H16" s="113"/>
      <c r="I16">
        <f>BRPL_EOD!AI16+BRPL_EOD!AJ16</f>
        <v>80.58</v>
      </c>
      <c r="J16">
        <f>BYPL_EOD!AI16+BYPL_EOD!AJ16</f>
        <v>56.7</v>
      </c>
      <c r="K16">
        <f>MES_EOD!AI16+MES_EOD!AJ16</f>
        <v>5.75</v>
      </c>
      <c r="L16">
        <f>NDMC_EOD!AI16+NDMC_EOD!AJ16</f>
        <v>18.89</v>
      </c>
      <c r="M16">
        <f>TPDDL_EOD!AI16+TPDDL_EOD!AJ16</f>
        <v>56.31</v>
      </c>
      <c r="N16">
        <f t="shared" si="0"/>
        <v>218.23000000000002</v>
      </c>
      <c r="O16" s="113">
        <f t="shared" si="1"/>
        <v>-9.9999999999909051E-3</v>
      </c>
      <c r="P16">
        <v>80.576307565412634</v>
      </c>
      <c r="Q16">
        <v>56.697401823763926</v>
      </c>
      <c r="R16">
        <v>5.7497365165192686</v>
      </c>
      <c r="S16">
        <v>18.889134399486782</v>
      </c>
      <c r="T16">
        <v>56.307419694817398</v>
      </c>
      <c r="U16" s="115">
        <f t="shared" si="2"/>
        <v>218.22000000000003</v>
      </c>
      <c r="V16" s="113">
        <f t="shared" si="3"/>
        <v>0</v>
      </c>
      <c r="Y16">
        <f>BAWANA!AW16+BAWANA!AX16</f>
        <v>25.89</v>
      </c>
      <c r="Z16">
        <f>BAWANA!BD16+BAWANA!BE16</f>
        <v>25.89</v>
      </c>
      <c r="AA16">
        <f>BAWANA!X16+BAWANA!Y16</f>
        <v>25.89</v>
      </c>
      <c r="AB16">
        <f>BAWANA!AE16+BAWANA!AF16</f>
        <v>25.89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315</v>
      </c>
      <c r="C17">
        <f>BAWANA!C17</f>
        <v>0</v>
      </c>
      <c r="D17">
        <f>BAWANA!AL17</f>
        <v>216.15999999999997</v>
      </c>
      <c r="E17">
        <f>BAWANA!AM17</f>
        <v>0</v>
      </c>
      <c r="F17">
        <f t="shared" si="4"/>
        <v>252</v>
      </c>
      <c r="G17">
        <f t="shared" si="5"/>
        <v>216.15999999999997</v>
      </c>
      <c r="H17" s="113"/>
      <c r="I17">
        <f>BRPL_EOD!AI17+BRPL_EOD!AJ17</f>
        <v>83.79</v>
      </c>
      <c r="J17">
        <f>BYPL_EOD!AI17+BYPL_EOD!AJ17</f>
        <v>48.45</v>
      </c>
      <c r="K17">
        <f>MES_EOD!AI17+MES_EOD!AJ17</f>
        <v>5.75</v>
      </c>
      <c r="L17">
        <f>NDMC_EOD!AI17+NDMC_EOD!AJ17</f>
        <v>19.64</v>
      </c>
      <c r="M17">
        <f>TPDDL_EOD!AI17+TPDDL_EOD!AJ17</f>
        <v>58.55</v>
      </c>
      <c r="N17">
        <f t="shared" si="0"/>
        <v>216.18</v>
      </c>
      <c r="O17" s="113">
        <f t="shared" si="1"/>
        <v>-2.0000000000038654E-2</v>
      </c>
      <c r="P17">
        <v>83.782248126561186</v>
      </c>
      <c r="Q17">
        <v>48.445517624202047</v>
      </c>
      <c r="R17">
        <v>5.7494680358960117</v>
      </c>
      <c r="S17">
        <v>19.638182995651768</v>
      </c>
      <c r="T17">
        <v>58.544583217688952</v>
      </c>
      <c r="U17" s="115">
        <f t="shared" si="2"/>
        <v>216.15999999999997</v>
      </c>
      <c r="V17" s="113">
        <f t="shared" si="3"/>
        <v>0</v>
      </c>
      <c r="Y17">
        <f>BAWANA!AW17+BAWANA!AX17</f>
        <v>26.92</v>
      </c>
      <c r="Z17">
        <f>BAWANA!BD17+BAWANA!BE17</f>
        <v>26.92</v>
      </c>
      <c r="AA17">
        <f>BAWANA!X17+BAWANA!Y17</f>
        <v>26.92</v>
      </c>
      <c r="AB17">
        <f>BAWANA!AE17+BAWANA!AF17</f>
        <v>26.92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315</v>
      </c>
      <c r="C18">
        <f>BAWANA!C18</f>
        <v>0</v>
      </c>
      <c r="D18">
        <f>BAWANA!AL18</f>
        <v>216.15999999999997</v>
      </c>
      <c r="E18">
        <f>BAWANA!AM18</f>
        <v>0</v>
      </c>
      <c r="F18">
        <f t="shared" si="4"/>
        <v>252</v>
      </c>
      <c r="G18">
        <f t="shared" si="5"/>
        <v>216.15999999999997</v>
      </c>
      <c r="H18" s="113"/>
      <c r="I18">
        <f>BRPL_EOD!AI18+BRPL_EOD!AJ18</f>
        <v>83.79</v>
      </c>
      <c r="J18">
        <f>BYPL_EOD!AI18+BYPL_EOD!AJ18</f>
        <v>48.45</v>
      </c>
      <c r="K18">
        <f>MES_EOD!AI18+MES_EOD!AJ18</f>
        <v>5.75</v>
      </c>
      <c r="L18">
        <f>NDMC_EOD!AI18+NDMC_EOD!AJ18</f>
        <v>19.64</v>
      </c>
      <c r="M18">
        <f>TPDDL_EOD!AI18+TPDDL_EOD!AJ18</f>
        <v>58.55</v>
      </c>
      <c r="N18">
        <f t="shared" si="0"/>
        <v>216.18</v>
      </c>
      <c r="O18" s="113">
        <f t="shared" si="1"/>
        <v>-2.0000000000038654E-2</v>
      </c>
      <c r="P18">
        <v>83.782248126561186</v>
      </c>
      <c r="Q18">
        <v>48.445517624202047</v>
      </c>
      <c r="R18">
        <v>5.7494680358960117</v>
      </c>
      <c r="S18">
        <v>19.638182995651768</v>
      </c>
      <c r="T18">
        <v>58.544583217688952</v>
      </c>
      <c r="U18" s="115">
        <f t="shared" si="2"/>
        <v>216.15999999999997</v>
      </c>
      <c r="V18" s="113">
        <f t="shared" si="3"/>
        <v>0</v>
      </c>
      <c r="Y18">
        <f>BAWANA!AW18+BAWANA!AX18</f>
        <v>26.92</v>
      </c>
      <c r="Z18">
        <f>BAWANA!BD18+BAWANA!BE18</f>
        <v>26.92</v>
      </c>
      <c r="AA18">
        <f>BAWANA!X18+BAWANA!Y18</f>
        <v>26.92</v>
      </c>
      <c r="AB18">
        <f>BAWANA!AE18+BAWANA!AF18</f>
        <v>26.92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315</v>
      </c>
      <c r="C19">
        <f>BAWANA!C19</f>
        <v>0</v>
      </c>
      <c r="D19">
        <f>BAWANA!AL19</f>
        <v>216.15999999999997</v>
      </c>
      <c r="E19">
        <f>BAWANA!AM19</f>
        <v>0</v>
      </c>
      <c r="F19">
        <f t="shared" si="4"/>
        <v>252</v>
      </c>
      <c r="G19">
        <f t="shared" si="5"/>
        <v>216.15999999999997</v>
      </c>
      <c r="H19" s="113"/>
      <c r="I19">
        <f>BRPL_EOD!AI19+BRPL_EOD!AJ19</f>
        <v>83.79</v>
      </c>
      <c r="J19">
        <f>BYPL_EOD!AI19+BYPL_EOD!AJ19</f>
        <v>48.45</v>
      </c>
      <c r="K19">
        <f>MES_EOD!AI19+MES_EOD!AJ19</f>
        <v>5.75</v>
      </c>
      <c r="L19">
        <f>NDMC_EOD!AI19+NDMC_EOD!AJ19</f>
        <v>19.64</v>
      </c>
      <c r="M19">
        <f>TPDDL_EOD!AI19+TPDDL_EOD!AJ19</f>
        <v>58.55</v>
      </c>
      <c r="N19">
        <f t="shared" si="0"/>
        <v>216.18</v>
      </c>
      <c r="O19" s="113">
        <f t="shared" si="1"/>
        <v>-2.0000000000038654E-2</v>
      </c>
      <c r="P19">
        <v>83.782248126561186</v>
      </c>
      <c r="Q19">
        <v>48.445517624202047</v>
      </c>
      <c r="R19">
        <v>5.7494680358960117</v>
      </c>
      <c r="S19">
        <v>19.638182995651768</v>
      </c>
      <c r="T19">
        <v>58.544583217688952</v>
      </c>
      <c r="U19" s="115">
        <f t="shared" si="2"/>
        <v>216.15999999999997</v>
      </c>
      <c r="V19" s="113">
        <f t="shared" si="3"/>
        <v>0</v>
      </c>
      <c r="Y19">
        <f>BAWANA!AW19+BAWANA!AX19</f>
        <v>26.92</v>
      </c>
      <c r="Z19">
        <f>BAWANA!BD19+BAWANA!BE19</f>
        <v>26.92</v>
      </c>
      <c r="AA19">
        <f>BAWANA!X19+BAWANA!Y19</f>
        <v>26.92</v>
      </c>
      <c r="AB19">
        <f>BAWANA!AE19+BAWANA!AF19</f>
        <v>26.92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315</v>
      </c>
      <c r="C20">
        <f>BAWANA!C20</f>
        <v>0</v>
      </c>
      <c r="D20">
        <f>BAWANA!AL20</f>
        <v>216.15999999999997</v>
      </c>
      <c r="E20">
        <f>BAWANA!AM20</f>
        <v>0</v>
      </c>
      <c r="F20">
        <f t="shared" si="4"/>
        <v>252</v>
      </c>
      <c r="G20">
        <f t="shared" si="5"/>
        <v>216.15999999999997</v>
      </c>
      <c r="H20" s="113"/>
      <c r="I20">
        <f>BRPL_EOD!AI20+BRPL_EOD!AJ20</f>
        <v>83.79</v>
      </c>
      <c r="J20">
        <f>BYPL_EOD!AI20+BYPL_EOD!AJ20</f>
        <v>48.45</v>
      </c>
      <c r="K20">
        <f>MES_EOD!AI20+MES_EOD!AJ20</f>
        <v>5.75</v>
      </c>
      <c r="L20">
        <f>NDMC_EOD!AI20+NDMC_EOD!AJ20</f>
        <v>19.64</v>
      </c>
      <c r="M20">
        <f>TPDDL_EOD!AI20+TPDDL_EOD!AJ20</f>
        <v>58.55</v>
      </c>
      <c r="N20">
        <f t="shared" si="0"/>
        <v>216.18</v>
      </c>
      <c r="O20" s="113">
        <f t="shared" si="1"/>
        <v>-2.0000000000038654E-2</v>
      </c>
      <c r="P20">
        <v>83.782248126561186</v>
      </c>
      <c r="Q20">
        <v>48.445517624202047</v>
      </c>
      <c r="R20">
        <v>5.7494680358960117</v>
      </c>
      <c r="S20">
        <v>19.638182995651768</v>
      </c>
      <c r="T20">
        <v>58.544583217688952</v>
      </c>
      <c r="U20" s="115">
        <f t="shared" si="2"/>
        <v>216.15999999999997</v>
      </c>
      <c r="V20" s="113">
        <f t="shared" si="3"/>
        <v>0</v>
      </c>
      <c r="Y20">
        <f>BAWANA!AW20+BAWANA!AX20</f>
        <v>26.92</v>
      </c>
      <c r="Z20">
        <f>BAWANA!BD20+BAWANA!BE20</f>
        <v>26.92</v>
      </c>
      <c r="AA20">
        <f>BAWANA!X20+BAWANA!Y20</f>
        <v>26.92</v>
      </c>
      <c r="AB20">
        <f>BAWANA!AE20+BAWANA!AF20</f>
        <v>26.92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315</v>
      </c>
      <c r="C21">
        <f>BAWANA!C21</f>
        <v>0</v>
      </c>
      <c r="D21">
        <f>BAWANA!AL21</f>
        <v>216.15999999999997</v>
      </c>
      <c r="E21">
        <f>BAWANA!AM21</f>
        <v>0</v>
      </c>
      <c r="F21">
        <f t="shared" si="4"/>
        <v>252</v>
      </c>
      <c r="G21">
        <f t="shared" si="5"/>
        <v>216.15999999999997</v>
      </c>
      <c r="H21" s="113"/>
      <c r="I21">
        <f>BRPL_EOD!AI21+BRPL_EOD!AJ21</f>
        <v>83.79</v>
      </c>
      <c r="J21">
        <f>BYPL_EOD!AI21+BYPL_EOD!AJ21</f>
        <v>48.45</v>
      </c>
      <c r="K21">
        <f>MES_EOD!AI21+MES_EOD!AJ21</f>
        <v>5.75</v>
      </c>
      <c r="L21">
        <f>NDMC_EOD!AI21+NDMC_EOD!AJ21</f>
        <v>19.64</v>
      </c>
      <c r="M21">
        <f>TPDDL_EOD!AI21+TPDDL_EOD!AJ21</f>
        <v>58.55</v>
      </c>
      <c r="N21">
        <f t="shared" si="0"/>
        <v>216.18</v>
      </c>
      <c r="O21" s="113">
        <f t="shared" si="1"/>
        <v>-2.0000000000038654E-2</v>
      </c>
      <c r="P21">
        <v>83.782248126561186</v>
      </c>
      <c r="Q21">
        <v>48.445517624202047</v>
      </c>
      <c r="R21">
        <v>5.7494680358960117</v>
      </c>
      <c r="S21">
        <v>19.638182995651768</v>
      </c>
      <c r="T21">
        <v>58.544583217688952</v>
      </c>
      <c r="U21" s="115">
        <f t="shared" si="2"/>
        <v>216.15999999999997</v>
      </c>
      <c r="V21" s="113">
        <f t="shared" si="3"/>
        <v>0</v>
      </c>
      <c r="Y21">
        <f>BAWANA!AW21+BAWANA!AX21</f>
        <v>26.92</v>
      </c>
      <c r="Z21">
        <f>BAWANA!BD21+BAWANA!BE21</f>
        <v>26.92</v>
      </c>
      <c r="AA21">
        <f>BAWANA!X21+BAWANA!Y21</f>
        <v>26.92</v>
      </c>
      <c r="AB21">
        <f>BAWANA!AE21+BAWANA!AF21</f>
        <v>26.92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315</v>
      </c>
      <c r="C22">
        <f>BAWANA!C22</f>
        <v>0</v>
      </c>
      <c r="D22">
        <f>BAWANA!AL22</f>
        <v>216.15999999999997</v>
      </c>
      <c r="E22">
        <f>BAWANA!AM22</f>
        <v>0</v>
      </c>
      <c r="F22">
        <f t="shared" si="4"/>
        <v>252</v>
      </c>
      <c r="G22">
        <f t="shared" si="5"/>
        <v>216.15999999999997</v>
      </c>
      <c r="H22" s="113"/>
      <c r="I22">
        <f>BRPL_EOD!AI22+BRPL_EOD!AJ22</f>
        <v>83.79</v>
      </c>
      <c r="J22">
        <f>BYPL_EOD!AI22+BYPL_EOD!AJ22</f>
        <v>48.45</v>
      </c>
      <c r="K22">
        <f>MES_EOD!AI22+MES_EOD!AJ22</f>
        <v>5.75</v>
      </c>
      <c r="L22">
        <f>NDMC_EOD!AI22+NDMC_EOD!AJ22</f>
        <v>19.64</v>
      </c>
      <c r="M22">
        <f>TPDDL_EOD!AI22+TPDDL_EOD!AJ22</f>
        <v>58.55</v>
      </c>
      <c r="N22">
        <f t="shared" si="0"/>
        <v>216.18</v>
      </c>
      <c r="O22" s="113">
        <f t="shared" si="1"/>
        <v>-2.0000000000038654E-2</v>
      </c>
      <c r="P22">
        <v>83.782248126561186</v>
      </c>
      <c r="Q22">
        <v>48.445517624202047</v>
      </c>
      <c r="R22">
        <v>5.7494680358960117</v>
      </c>
      <c r="S22">
        <v>19.638182995651768</v>
      </c>
      <c r="T22">
        <v>58.544583217688952</v>
      </c>
      <c r="U22" s="115">
        <f t="shared" si="2"/>
        <v>216.15999999999997</v>
      </c>
      <c r="V22" s="113">
        <f t="shared" si="3"/>
        <v>0</v>
      </c>
      <c r="Y22">
        <f>BAWANA!AW22+BAWANA!AX22</f>
        <v>26.92</v>
      </c>
      <c r="Z22">
        <f>BAWANA!BD22+BAWANA!BE22</f>
        <v>26.92</v>
      </c>
      <c r="AA22">
        <f>BAWANA!X22+BAWANA!Y22</f>
        <v>26.92</v>
      </c>
      <c r="AB22">
        <f>BAWANA!AE22+BAWANA!AF22</f>
        <v>26.92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315</v>
      </c>
      <c r="C23">
        <f>BAWANA!C23</f>
        <v>0</v>
      </c>
      <c r="D23">
        <f>BAWANA!AL23</f>
        <v>216.15999999999997</v>
      </c>
      <c r="E23">
        <f>BAWANA!AM23</f>
        <v>0</v>
      </c>
      <c r="F23">
        <f t="shared" si="4"/>
        <v>252</v>
      </c>
      <c r="G23">
        <f t="shared" si="5"/>
        <v>216.15999999999997</v>
      </c>
      <c r="H23" s="113"/>
      <c r="I23">
        <f>BRPL_EOD!AI23+BRPL_EOD!AJ23</f>
        <v>83.79</v>
      </c>
      <c r="J23">
        <f>BYPL_EOD!AI23+BYPL_EOD!AJ23</f>
        <v>48.45</v>
      </c>
      <c r="K23">
        <f>MES_EOD!AI23+MES_EOD!AJ23</f>
        <v>5.75</v>
      </c>
      <c r="L23">
        <f>NDMC_EOD!AI23+NDMC_EOD!AJ23</f>
        <v>19.64</v>
      </c>
      <c r="M23">
        <f>TPDDL_EOD!AI23+TPDDL_EOD!AJ23</f>
        <v>58.55</v>
      </c>
      <c r="N23">
        <f t="shared" si="0"/>
        <v>216.18</v>
      </c>
      <c r="O23" s="113">
        <f t="shared" si="1"/>
        <v>-2.0000000000038654E-2</v>
      </c>
      <c r="P23">
        <v>83.782248126561186</v>
      </c>
      <c r="Q23">
        <v>48.445517624202047</v>
      </c>
      <c r="R23">
        <v>5.7494680358960117</v>
      </c>
      <c r="S23">
        <v>19.638182995651768</v>
      </c>
      <c r="T23">
        <v>58.544583217688952</v>
      </c>
      <c r="U23" s="115">
        <f t="shared" si="2"/>
        <v>216.15999999999997</v>
      </c>
      <c r="V23" s="113">
        <f t="shared" si="3"/>
        <v>0</v>
      </c>
      <c r="Y23">
        <f>BAWANA!AW23+BAWANA!AX23</f>
        <v>26.92</v>
      </c>
      <c r="Z23">
        <f>BAWANA!BD23+BAWANA!BE23</f>
        <v>26.92</v>
      </c>
      <c r="AA23">
        <f>BAWANA!X23+BAWANA!Y23</f>
        <v>26.92</v>
      </c>
      <c r="AB23">
        <f>BAWANA!AE23+BAWANA!AF23</f>
        <v>26.92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315</v>
      </c>
      <c r="C24">
        <f>BAWANA!C24</f>
        <v>0</v>
      </c>
      <c r="D24">
        <f>BAWANA!AL24</f>
        <v>216.15999999999997</v>
      </c>
      <c r="E24">
        <f>BAWANA!AM24</f>
        <v>0</v>
      </c>
      <c r="F24">
        <f t="shared" si="4"/>
        <v>252</v>
      </c>
      <c r="G24">
        <f t="shared" si="5"/>
        <v>216.15999999999997</v>
      </c>
      <c r="H24" s="113"/>
      <c r="I24">
        <f>BRPL_EOD!AI24+BRPL_EOD!AJ24</f>
        <v>83.79</v>
      </c>
      <c r="J24">
        <f>BYPL_EOD!AI24+BYPL_EOD!AJ24</f>
        <v>48.45</v>
      </c>
      <c r="K24">
        <f>MES_EOD!AI24+MES_EOD!AJ24</f>
        <v>5.75</v>
      </c>
      <c r="L24">
        <f>NDMC_EOD!AI24+NDMC_EOD!AJ24</f>
        <v>19.64</v>
      </c>
      <c r="M24">
        <f>TPDDL_EOD!AI24+TPDDL_EOD!AJ24</f>
        <v>58.55</v>
      </c>
      <c r="N24">
        <f t="shared" si="0"/>
        <v>216.18</v>
      </c>
      <c r="O24" s="113">
        <f t="shared" si="1"/>
        <v>-2.0000000000038654E-2</v>
      </c>
      <c r="P24">
        <v>83.782248126561186</v>
      </c>
      <c r="Q24">
        <v>48.445517624202047</v>
      </c>
      <c r="R24">
        <v>5.7494680358960117</v>
      </c>
      <c r="S24">
        <v>19.638182995651768</v>
      </c>
      <c r="T24">
        <v>58.544583217688952</v>
      </c>
      <c r="U24" s="115">
        <f t="shared" si="2"/>
        <v>216.15999999999997</v>
      </c>
      <c r="V24" s="113">
        <f t="shared" si="3"/>
        <v>0</v>
      </c>
      <c r="Y24">
        <f>BAWANA!AW24+BAWANA!AX24</f>
        <v>26.92</v>
      </c>
      <c r="Z24">
        <f>BAWANA!BD24+BAWANA!BE24</f>
        <v>26.92</v>
      </c>
      <c r="AA24">
        <f>BAWANA!X24+BAWANA!Y24</f>
        <v>26.92</v>
      </c>
      <c r="AB24">
        <f>BAWANA!AE24+BAWANA!AF24</f>
        <v>26.92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315</v>
      </c>
      <c r="C25">
        <f>BAWANA!C25</f>
        <v>0</v>
      </c>
      <c r="D25">
        <f>BAWANA!AL25</f>
        <v>216.15999999999997</v>
      </c>
      <c r="E25">
        <f>BAWANA!AM25</f>
        <v>0</v>
      </c>
      <c r="F25">
        <f t="shared" si="4"/>
        <v>252</v>
      </c>
      <c r="G25">
        <f t="shared" si="5"/>
        <v>216.15999999999997</v>
      </c>
      <c r="H25" s="113"/>
      <c r="I25">
        <f>BRPL_EOD!AI25+BRPL_EOD!AJ25</f>
        <v>83.79</v>
      </c>
      <c r="J25">
        <f>BYPL_EOD!AI25+BYPL_EOD!AJ25</f>
        <v>48.45</v>
      </c>
      <c r="K25">
        <f>MES_EOD!AI25+MES_EOD!AJ25</f>
        <v>5.75</v>
      </c>
      <c r="L25">
        <f>NDMC_EOD!AI25+NDMC_EOD!AJ25</f>
        <v>19.64</v>
      </c>
      <c r="M25">
        <f>TPDDL_EOD!AI25+TPDDL_EOD!AJ25</f>
        <v>58.55</v>
      </c>
      <c r="N25">
        <f t="shared" si="0"/>
        <v>216.18</v>
      </c>
      <c r="O25" s="113">
        <f t="shared" si="1"/>
        <v>-2.0000000000038654E-2</v>
      </c>
      <c r="P25">
        <v>83.782248126561186</v>
      </c>
      <c r="Q25">
        <v>48.445517624202047</v>
      </c>
      <c r="R25">
        <v>5.7494680358960117</v>
      </c>
      <c r="S25">
        <v>19.638182995651768</v>
      </c>
      <c r="T25">
        <v>58.544583217688952</v>
      </c>
      <c r="U25" s="115">
        <f t="shared" si="2"/>
        <v>216.15999999999997</v>
      </c>
      <c r="V25" s="113">
        <f t="shared" si="3"/>
        <v>0</v>
      </c>
      <c r="Y25">
        <f>BAWANA!AW25+BAWANA!AX25</f>
        <v>26.92</v>
      </c>
      <c r="Z25">
        <f>BAWANA!BD25+BAWANA!BE25</f>
        <v>26.92</v>
      </c>
      <c r="AA25">
        <f>BAWANA!X25+BAWANA!Y25</f>
        <v>26.92</v>
      </c>
      <c r="AB25">
        <f>BAWANA!AE25+BAWANA!AF25</f>
        <v>26.92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315</v>
      </c>
      <c r="C26">
        <f>BAWANA!C26</f>
        <v>0</v>
      </c>
      <c r="D26">
        <f>BAWANA!AL26</f>
        <v>216.15999999999997</v>
      </c>
      <c r="E26">
        <f>BAWANA!AM26</f>
        <v>0</v>
      </c>
      <c r="F26">
        <f t="shared" si="4"/>
        <v>252</v>
      </c>
      <c r="G26">
        <f t="shared" si="5"/>
        <v>216.15999999999997</v>
      </c>
      <c r="H26" s="113"/>
      <c r="I26">
        <f>BRPL_EOD!AI26+BRPL_EOD!AJ26</f>
        <v>83.79</v>
      </c>
      <c r="J26">
        <f>BYPL_EOD!AI26+BYPL_EOD!AJ26</f>
        <v>48.45</v>
      </c>
      <c r="K26">
        <f>MES_EOD!AI26+MES_EOD!AJ26</f>
        <v>5.75</v>
      </c>
      <c r="L26">
        <f>NDMC_EOD!AI26+NDMC_EOD!AJ26</f>
        <v>19.64</v>
      </c>
      <c r="M26">
        <f>TPDDL_EOD!AI26+TPDDL_EOD!AJ26</f>
        <v>58.55</v>
      </c>
      <c r="N26">
        <f t="shared" si="0"/>
        <v>216.18</v>
      </c>
      <c r="O26" s="113">
        <f t="shared" si="1"/>
        <v>-2.0000000000038654E-2</v>
      </c>
      <c r="P26">
        <v>83.782248126561186</v>
      </c>
      <c r="Q26">
        <v>48.445517624202047</v>
      </c>
      <c r="R26">
        <v>5.7494680358960117</v>
      </c>
      <c r="S26">
        <v>19.638182995651768</v>
      </c>
      <c r="T26">
        <v>58.544583217688952</v>
      </c>
      <c r="U26" s="115">
        <f t="shared" si="2"/>
        <v>216.15999999999997</v>
      </c>
      <c r="V26" s="113">
        <f t="shared" si="3"/>
        <v>0</v>
      </c>
      <c r="Y26">
        <f>BAWANA!AW26+BAWANA!AX26</f>
        <v>26.92</v>
      </c>
      <c r="Z26">
        <f>BAWANA!BD26+BAWANA!BE26</f>
        <v>26.92</v>
      </c>
      <c r="AA26">
        <f>BAWANA!X26+BAWANA!Y26</f>
        <v>26.92</v>
      </c>
      <c r="AB26">
        <f>BAWANA!AE26+BAWANA!AF26</f>
        <v>26.92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315</v>
      </c>
      <c r="C27">
        <f>BAWANA!C27</f>
        <v>0</v>
      </c>
      <c r="D27">
        <f>BAWANA!AL27</f>
        <v>216.15999999999997</v>
      </c>
      <c r="E27">
        <f>BAWANA!AM27</f>
        <v>0</v>
      </c>
      <c r="F27">
        <f t="shared" si="4"/>
        <v>252</v>
      </c>
      <c r="G27">
        <f t="shared" si="5"/>
        <v>216.15999999999997</v>
      </c>
      <c r="H27" s="113"/>
      <c r="I27">
        <f>BRPL_EOD!AI27+BRPL_EOD!AJ27</f>
        <v>83.79</v>
      </c>
      <c r="J27">
        <f>BYPL_EOD!AI27+BYPL_EOD!AJ27</f>
        <v>48.45</v>
      </c>
      <c r="K27">
        <f>MES_EOD!AI27+MES_EOD!AJ27</f>
        <v>5.75</v>
      </c>
      <c r="L27">
        <f>NDMC_EOD!AI27+NDMC_EOD!AJ27</f>
        <v>19.64</v>
      </c>
      <c r="M27">
        <f>TPDDL_EOD!AI27+TPDDL_EOD!AJ27</f>
        <v>58.55</v>
      </c>
      <c r="N27">
        <f t="shared" si="0"/>
        <v>216.18</v>
      </c>
      <c r="O27" s="113">
        <f t="shared" si="1"/>
        <v>-2.0000000000038654E-2</v>
      </c>
      <c r="P27">
        <v>83.782248126561186</v>
      </c>
      <c r="Q27">
        <v>48.445517624202047</v>
      </c>
      <c r="R27">
        <v>5.7494680358960117</v>
      </c>
      <c r="S27">
        <v>19.638182995651768</v>
      </c>
      <c r="T27">
        <v>58.544583217688952</v>
      </c>
      <c r="U27" s="115">
        <f t="shared" si="2"/>
        <v>216.15999999999997</v>
      </c>
      <c r="V27" s="113">
        <f t="shared" si="3"/>
        <v>0</v>
      </c>
      <c r="Y27">
        <f>BAWANA!AW27+BAWANA!AX27</f>
        <v>26.92</v>
      </c>
      <c r="Z27">
        <f>BAWANA!BD27+BAWANA!BE27</f>
        <v>26.92</v>
      </c>
      <c r="AA27">
        <f>BAWANA!X27+BAWANA!Y27</f>
        <v>26.92</v>
      </c>
      <c r="AB27">
        <f>BAWANA!AE27+BAWANA!AF27</f>
        <v>26.92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315</v>
      </c>
      <c r="C28">
        <f>BAWANA!C28</f>
        <v>0</v>
      </c>
      <c r="D28">
        <f>BAWANA!AL28</f>
        <v>216.15999999999997</v>
      </c>
      <c r="E28">
        <f>BAWANA!AM28</f>
        <v>0</v>
      </c>
      <c r="F28">
        <f t="shared" si="4"/>
        <v>252</v>
      </c>
      <c r="G28">
        <f t="shared" si="5"/>
        <v>216.15999999999997</v>
      </c>
      <c r="H28" s="113"/>
      <c r="I28">
        <f>BRPL_EOD!AI28+BRPL_EOD!AJ28</f>
        <v>83.79</v>
      </c>
      <c r="J28">
        <f>BYPL_EOD!AI28+BYPL_EOD!AJ28</f>
        <v>48.45</v>
      </c>
      <c r="K28">
        <f>MES_EOD!AI28+MES_EOD!AJ28</f>
        <v>5.75</v>
      </c>
      <c r="L28">
        <f>NDMC_EOD!AI28+NDMC_EOD!AJ28</f>
        <v>19.64</v>
      </c>
      <c r="M28">
        <f>TPDDL_EOD!AI28+TPDDL_EOD!AJ28</f>
        <v>58.55</v>
      </c>
      <c r="N28">
        <f t="shared" si="0"/>
        <v>216.18</v>
      </c>
      <c r="O28" s="113">
        <f t="shared" si="1"/>
        <v>-2.0000000000038654E-2</v>
      </c>
      <c r="P28">
        <v>83.782248126561186</v>
      </c>
      <c r="Q28">
        <v>48.445517624202047</v>
      </c>
      <c r="R28">
        <v>5.7494680358960117</v>
      </c>
      <c r="S28">
        <v>19.638182995651768</v>
      </c>
      <c r="T28">
        <v>58.544583217688952</v>
      </c>
      <c r="U28" s="115">
        <f t="shared" si="2"/>
        <v>216.15999999999997</v>
      </c>
      <c r="V28" s="113">
        <f t="shared" si="3"/>
        <v>0</v>
      </c>
      <c r="Y28">
        <f>BAWANA!AW28+BAWANA!AX28</f>
        <v>26.92</v>
      </c>
      <c r="Z28">
        <f>BAWANA!BD28+BAWANA!BE28</f>
        <v>26.92</v>
      </c>
      <c r="AA28">
        <f>BAWANA!X28+BAWANA!Y28</f>
        <v>26.92</v>
      </c>
      <c r="AB28">
        <f>BAWANA!AE28+BAWANA!AF28</f>
        <v>26.92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315</v>
      </c>
      <c r="C29">
        <f>BAWANA!C29</f>
        <v>0</v>
      </c>
      <c r="D29">
        <f>BAWANA!AL29</f>
        <v>216.15999999999997</v>
      </c>
      <c r="E29">
        <f>BAWANA!AM29</f>
        <v>0</v>
      </c>
      <c r="F29">
        <f t="shared" si="4"/>
        <v>252</v>
      </c>
      <c r="G29">
        <f t="shared" si="5"/>
        <v>216.15999999999997</v>
      </c>
      <c r="H29" s="113"/>
      <c r="I29">
        <f>BRPL_EOD!AI29+BRPL_EOD!AJ29</f>
        <v>83.79</v>
      </c>
      <c r="J29">
        <f>BYPL_EOD!AI29+BYPL_EOD!AJ29</f>
        <v>48.45</v>
      </c>
      <c r="K29">
        <f>MES_EOD!AI29+MES_EOD!AJ29</f>
        <v>5.75</v>
      </c>
      <c r="L29">
        <f>NDMC_EOD!AI29+NDMC_EOD!AJ29</f>
        <v>19.64</v>
      </c>
      <c r="M29">
        <f>TPDDL_EOD!AI29+TPDDL_EOD!AJ29</f>
        <v>58.55</v>
      </c>
      <c r="N29">
        <f t="shared" si="0"/>
        <v>216.18</v>
      </c>
      <c r="O29" s="113">
        <f t="shared" si="1"/>
        <v>-2.0000000000038654E-2</v>
      </c>
      <c r="P29">
        <v>83.782248126561186</v>
      </c>
      <c r="Q29">
        <v>48.445517624202047</v>
      </c>
      <c r="R29">
        <v>5.7494680358960117</v>
      </c>
      <c r="S29">
        <v>19.638182995651768</v>
      </c>
      <c r="T29">
        <v>58.544583217688952</v>
      </c>
      <c r="U29" s="115">
        <f t="shared" si="2"/>
        <v>216.15999999999997</v>
      </c>
      <c r="V29" s="113">
        <f t="shared" si="3"/>
        <v>0</v>
      </c>
      <c r="Y29">
        <f>BAWANA!AW29+BAWANA!AX29</f>
        <v>26.92</v>
      </c>
      <c r="Z29">
        <f>BAWANA!BD29+BAWANA!BE29</f>
        <v>26.92</v>
      </c>
      <c r="AA29">
        <f>BAWANA!X29+BAWANA!Y29</f>
        <v>26.92</v>
      </c>
      <c r="AB29">
        <f>BAWANA!AE29+BAWANA!AF29</f>
        <v>26.92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315</v>
      </c>
      <c r="C30">
        <f>BAWANA!C30</f>
        <v>0</v>
      </c>
      <c r="D30">
        <f>BAWANA!AL30</f>
        <v>216.15999999999997</v>
      </c>
      <c r="E30">
        <f>BAWANA!AM30</f>
        <v>0</v>
      </c>
      <c r="F30">
        <f t="shared" si="4"/>
        <v>252</v>
      </c>
      <c r="G30">
        <f t="shared" si="5"/>
        <v>216.15999999999997</v>
      </c>
      <c r="H30" s="113"/>
      <c r="I30">
        <f>BRPL_EOD!AI30+BRPL_EOD!AJ30</f>
        <v>83.79</v>
      </c>
      <c r="J30">
        <f>BYPL_EOD!AI30+BYPL_EOD!AJ30</f>
        <v>48.45</v>
      </c>
      <c r="K30">
        <f>MES_EOD!AI30+MES_EOD!AJ30</f>
        <v>5.75</v>
      </c>
      <c r="L30">
        <f>NDMC_EOD!AI30+NDMC_EOD!AJ30</f>
        <v>19.64</v>
      </c>
      <c r="M30">
        <f>TPDDL_EOD!AI30+TPDDL_EOD!AJ30</f>
        <v>58.55</v>
      </c>
      <c r="N30">
        <f t="shared" si="0"/>
        <v>216.18</v>
      </c>
      <c r="O30" s="113">
        <f t="shared" si="1"/>
        <v>-2.0000000000038654E-2</v>
      </c>
      <c r="P30">
        <v>83.782248126561186</v>
      </c>
      <c r="Q30">
        <v>48.445517624202047</v>
      </c>
      <c r="R30">
        <v>5.7494680358960117</v>
      </c>
      <c r="S30">
        <v>19.638182995651768</v>
      </c>
      <c r="T30">
        <v>58.544583217688952</v>
      </c>
      <c r="U30" s="115">
        <f t="shared" si="2"/>
        <v>216.15999999999997</v>
      </c>
      <c r="V30" s="113">
        <f t="shared" si="3"/>
        <v>0</v>
      </c>
      <c r="Y30">
        <f>BAWANA!AW30+BAWANA!AX30</f>
        <v>26.92</v>
      </c>
      <c r="Z30">
        <f>BAWANA!BD30+BAWANA!BE30</f>
        <v>26.92</v>
      </c>
      <c r="AA30">
        <f>BAWANA!X30+BAWANA!Y30</f>
        <v>26.92</v>
      </c>
      <c r="AB30">
        <f>BAWANA!AE30+BAWANA!AF30</f>
        <v>26.92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315</v>
      </c>
      <c r="C31">
        <f>BAWANA!C31</f>
        <v>0</v>
      </c>
      <c r="D31">
        <f>BAWANA!AL31</f>
        <v>216.15999999999997</v>
      </c>
      <c r="E31">
        <f>BAWANA!AM31</f>
        <v>0</v>
      </c>
      <c r="F31">
        <f t="shared" si="4"/>
        <v>252</v>
      </c>
      <c r="G31">
        <f t="shared" si="5"/>
        <v>216.15999999999997</v>
      </c>
      <c r="H31" s="113"/>
      <c r="I31">
        <f>BRPL_EOD!AI31+BRPL_EOD!AJ31</f>
        <v>83.79</v>
      </c>
      <c r="J31">
        <f>BYPL_EOD!AI31+BYPL_EOD!AJ31</f>
        <v>48.45</v>
      </c>
      <c r="K31">
        <f>MES_EOD!AI31+MES_EOD!AJ31</f>
        <v>5.75</v>
      </c>
      <c r="L31">
        <f>NDMC_EOD!AI31+NDMC_EOD!AJ31</f>
        <v>19.64</v>
      </c>
      <c r="M31">
        <f>TPDDL_EOD!AI31+TPDDL_EOD!AJ31</f>
        <v>58.55</v>
      </c>
      <c r="N31">
        <f t="shared" si="0"/>
        <v>216.18</v>
      </c>
      <c r="O31" s="113">
        <f t="shared" si="1"/>
        <v>-2.0000000000038654E-2</v>
      </c>
      <c r="P31">
        <v>83.782248126561186</v>
      </c>
      <c r="Q31">
        <v>48.445517624202047</v>
      </c>
      <c r="R31">
        <v>5.7494680358960117</v>
      </c>
      <c r="S31">
        <v>19.638182995651768</v>
      </c>
      <c r="T31">
        <v>58.544583217688952</v>
      </c>
      <c r="U31" s="115">
        <f t="shared" si="2"/>
        <v>216.15999999999997</v>
      </c>
      <c r="V31" s="113">
        <f t="shared" si="3"/>
        <v>0</v>
      </c>
      <c r="Y31">
        <f>BAWANA!AW31+BAWANA!AX31</f>
        <v>26.92</v>
      </c>
      <c r="Z31">
        <f>BAWANA!BD31+BAWANA!BE31</f>
        <v>26.92</v>
      </c>
      <c r="AA31">
        <f>BAWANA!X31+BAWANA!Y31</f>
        <v>26.92</v>
      </c>
      <c r="AB31">
        <f>BAWANA!AE31+BAWANA!AF31</f>
        <v>26.92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315</v>
      </c>
      <c r="C32">
        <f>BAWANA!C32</f>
        <v>0</v>
      </c>
      <c r="D32">
        <f>BAWANA!AL32</f>
        <v>216.15999999999997</v>
      </c>
      <c r="E32">
        <f>BAWANA!AM32</f>
        <v>0</v>
      </c>
      <c r="F32">
        <f t="shared" si="4"/>
        <v>252</v>
      </c>
      <c r="G32">
        <f t="shared" si="5"/>
        <v>216.15999999999997</v>
      </c>
      <c r="H32" s="113"/>
      <c r="I32">
        <f>BRPL_EOD!AI32+BRPL_EOD!AJ32</f>
        <v>83.79</v>
      </c>
      <c r="J32">
        <f>BYPL_EOD!AI32+BYPL_EOD!AJ32</f>
        <v>48.45</v>
      </c>
      <c r="K32">
        <f>MES_EOD!AI32+MES_EOD!AJ32</f>
        <v>5.75</v>
      </c>
      <c r="L32">
        <f>NDMC_EOD!AI32+NDMC_EOD!AJ32</f>
        <v>19.64</v>
      </c>
      <c r="M32">
        <f>TPDDL_EOD!AI32+TPDDL_EOD!AJ32</f>
        <v>58.55</v>
      </c>
      <c r="N32">
        <f t="shared" si="0"/>
        <v>216.18</v>
      </c>
      <c r="O32" s="113">
        <f t="shared" si="1"/>
        <v>-2.0000000000038654E-2</v>
      </c>
      <c r="P32">
        <v>83.782248126561186</v>
      </c>
      <c r="Q32">
        <v>48.445517624202047</v>
      </c>
      <c r="R32">
        <v>5.7494680358960117</v>
      </c>
      <c r="S32">
        <v>19.638182995651768</v>
      </c>
      <c r="T32">
        <v>58.544583217688952</v>
      </c>
      <c r="U32" s="115">
        <f t="shared" si="2"/>
        <v>216.15999999999997</v>
      </c>
      <c r="V32" s="113">
        <f t="shared" si="3"/>
        <v>0</v>
      </c>
      <c r="Y32">
        <f>BAWANA!AW32+BAWANA!AX32</f>
        <v>26.92</v>
      </c>
      <c r="Z32">
        <f>BAWANA!BD32+BAWANA!BE32</f>
        <v>26.92</v>
      </c>
      <c r="AA32">
        <f>BAWANA!X32+BAWANA!Y32</f>
        <v>26.92</v>
      </c>
      <c r="AB32">
        <f>BAWANA!AE32+BAWANA!AF32</f>
        <v>26.92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315</v>
      </c>
      <c r="C33">
        <f>BAWANA!C33</f>
        <v>0</v>
      </c>
      <c r="D33">
        <f>BAWANA!AL33</f>
        <v>216.15999999999997</v>
      </c>
      <c r="E33">
        <f>BAWANA!AM33</f>
        <v>0</v>
      </c>
      <c r="F33">
        <f t="shared" si="4"/>
        <v>252</v>
      </c>
      <c r="G33">
        <f t="shared" si="5"/>
        <v>216.15999999999997</v>
      </c>
      <c r="H33" s="113"/>
      <c r="I33">
        <f>BRPL_EOD!AI33+BRPL_EOD!AJ33</f>
        <v>83.79</v>
      </c>
      <c r="J33">
        <f>BYPL_EOD!AI33+BYPL_EOD!AJ33</f>
        <v>48.45</v>
      </c>
      <c r="K33">
        <f>MES_EOD!AI33+MES_EOD!AJ33</f>
        <v>5.75</v>
      </c>
      <c r="L33">
        <f>NDMC_EOD!AI33+NDMC_EOD!AJ33</f>
        <v>19.64</v>
      </c>
      <c r="M33">
        <f>TPDDL_EOD!AI33+TPDDL_EOD!AJ33</f>
        <v>58.55</v>
      </c>
      <c r="N33">
        <f t="shared" si="0"/>
        <v>216.18</v>
      </c>
      <c r="O33" s="113">
        <f t="shared" si="1"/>
        <v>-2.0000000000038654E-2</v>
      </c>
      <c r="P33">
        <v>83.782248126561186</v>
      </c>
      <c r="Q33">
        <v>48.445517624202047</v>
      </c>
      <c r="R33">
        <v>5.7494680358960117</v>
      </c>
      <c r="S33">
        <v>19.638182995651768</v>
      </c>
      <c r="T33">
        <v>58.544583217688952</v>
      </c>
      <c r="U33" s="115">
        <f t="shared" si="2"/>
        <v>216.15999999999997</v>
      </c>
      <c r="V33" s="113">
        <f t="shared" si="3"/>
        <v>0</v>
      </c>
      <c r="Y33">
        <f>BAWANA!AW33+BAWANA!AX33</f>
        <v>26.92</v>
      </c>
      <c r="Z33">
        <f>BAWANA!BD33+BAWANA!BE33</f>
        <v>26.92</v>
      </c>
      <c r="AA33">
        <f>BAWANA!X33+BAWANA!Y33</f>
        <v>26.92</v>
      </c>
      <c r="AB33">
        <f>BAWANA!AE33+BAWANA!AF33</f>
        <v>26.92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315</v>
      </c>
      <c r="C34">
        <f>BAWANA!C34</f>
        <v>0</v>
      </c>
      <c r="D34">
        <f>BAWANA!AL34</f>
        <v>216.15999999999997</v>
      </c>
      <c r="E34">
        <f>BAWANA!AM34</f>
        <v>0</v>
      </c>
      <c r="F34">
        <f t="shared" si="4"/>
        <v>252</v>
      </c>
      <c r="G34">
        <f t="shared" si="5"/>
        <v>216.15999999999997</v>
      </c>
      <c r="H34" s="113"/>
      <c r="I34">
        <f>BRPL_EOD!AI34+BRPL_EOD!AJ34</f>
        <v>83.79</v>
      </c>
      <c r="J34">
        <f>BYPL_EOD!AI34+BYPL_EOD!AJ34</f>
        <v>48.45</v>
      </c>
      <c r="K34">
        <f>MES_EOD!AI34+MES_EOD!AJ34</f>
        <v>5.75</v>
      </c>
      <c r="L34">
        <f>NDMC_EOD!AI34+NDMC_EOD!AJ34</f>
        <v>19.64</v>
      </c>
      <c r="M34">
        <f>TPDDL_EOD!AI34+TPDDL_EOD!AJ34</f>
        <v>58.55</v>
      </c>
      <c r="N34">
        <f t="shared" si="0"/>
        <v>216.18</v>
      </c>
      <c r="O34" s="113">
        <f t="shared" si="1"/>
        <v>-2.0000000000038654E-2</v>
      </c>
      <c r="P34">
        <v>83.782248126561186</v>
      </c>
      <c r="Q34">
        <v>48.445517624202047</v>
      </c>
      <c r="R34">
        <v>5.7494680358960117</v>
      </c>
      <c r="S34">
        <v>19.638182995651768</v>
      </c>
      <c r="T34">
        <v>58.544583217688952</v>
      </c>
      <c r="U34" s="115">
        <f t="shared" si="2"/>
        <v>216.15999999999997</v>
      </c>
      <c r="V34" s="113">
        <f t="shared" si="3"/>
        <v>0</v>
      </c>
      <c r="Y34">
        <f>BAWANA!AW34+BAWANA!AX34</f>
        <v>26.92</v>
      </c>
      <c r="Z34">
        <f>BAWANA!BD34+BAWANA!BE34</f>
        <v>26.92</v>
      </c>
      <c r="AA34">
        <f>BAWANA!X34+BAWANA!Y34</f>
        <v>26.92</v>
      </c>
      <c r="AB34">
        <f>BAWANA!AE34+BAWANA!AF34</f>
        <v>26.92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315</v>
      </c>
      <c r="C35">
        <f>BAWANA!C35</f>
        <v>0</v>
      </c>
      <c r="D35">
        <f>BAWANA!AL35</f>
        <v>216.15999999999997</v>
      </c>
      <c r="E35">
        <f>BAWANA!AM35</f>
        <v>0</v>
      </c>
      <c r="F35">
        <f t="shared" si="4"/>
        <v>252</v>
      </c>
      <c r="G35">
        <f t="shared" si="5"/>
        <v>216.15999999999997</v>
      </c>
      <c r="H35" s="113"/>
      <c r="I35">
        <f>BRPL_EOD!AI35+BRPL_EOD!AJ35</f>
        <v>83.79</v>
      </c>
      <c r="J35">
        <f>BYPL_EOD!AI35+BYPL_EOD!AJ35</f>
        <v>48.45</v>
      </c>
      <c r="K35">
        <f>MES_EOD!AI35+MES_EOD!AJ35</f>
        <v>5.75</v>
      </c>
      <c r="L35">
        <f>NDMC_EOD!AI35+NDMC_EOD!AJ35</f>
        <v>19.64</v>
      </c>
      <c r="M35">
        <f>TPDDL_EOD!AI35+TPDDL_EOD!AJ35</f>
        <v>58.55</v>
      </c>
      <c r="N35">
        <f t="shared" si="0"/>
        <v>216.18</v>
      </c>
      <c r="O35" s="113">
        <f t="shared" si="1"/>
        <v>-2.0000000000038654E-2</v>
      </c>
      <c r="P35">
        <v>83.782248126561186</v>
      </c>
      <c r="Q35">
        <v>48.445517624202047</v>
      </c>
      <c r="R35">
        <v>5.7494680358960117</v>
      </c>
      <c r="S35">
        <v>19.638182995651768</v>
      </c>
      <c r="T35">
        <v>58.544583217688952</v>
      </c>
      <c r="U35" s="115">
        <f t="shared" si="2"/>
        <v>216.15999999999997</v>
      </c>
      <c r="V35" s="113">
        <f t="shared" si="3"/>
        <v>0</v>
      </c>
      <c r="Y35">
        <f>BAWANA!AW35+BAWANA!AX35</f>
        <v>26.92</v>
      </c>
      <c r="Z35">
        <f>BAWANA!BD35+BAWANA!BE35</f>
        <v>26.92</v>
      </c>
      <c r="AA35">
        <f>BAWANA!X35+BAWANA!Y35</f>
        <v>26.92</v>
      </c>
      <c r="AB35">
        <f>BAWANA!AE35+BAWANA!AF35</f>
        <v>26.92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315</v>
      </c>
      <c r="C36">
        <f>BAWANA!C36</f>
        <v>0</v>
      </c>
      <c r="D36">
        <f>BAWANA!AL36</f>
        <v>216.15999999999997</v>
      </c>
      <c r="E36">
        <f>BAWANA!AM36</f>
        <v>0</v>
      </c>
      <c r="F36">
        <f t="shared" si="4"/>
        <v>252</v>
      </c>
      <c r="G36">
        <f t="shared" si="5"/>
        <v>216.15999999999997</v>
      </c>
      <c r="H36" s="113"/>
      <c r="I36">
        <f>BRPL_EOD!AI36+BRPL_EOD!AJ36</f>
        <v>83.79</v>
      </c>
      <c r="J36">
        <f>BYPL_EOD!AI36+BYPL_EOD!AJ36</f>
        <v>48.45</v>
      </c>
      <c r="K36">
        <f>MES_EOD!AI36+MES_EOD!AJ36</f>
        <v>5.75</v>
      </c>
      <c r="L36">
        <f>NDMC_EOD!AI36+NDMC_EOD!AJ36</f>
        <v>19.64</v>
      </c>
      <c r="M36">
        <f>TPDDL_EOD!AI36+TPDDL_EOD!AJ36</f>
        <v>58.55</v>
      </c>
      <c r="N36">
        <f t="shared" si="0"/>
        <v>216.18</v>
      </c>
      <c r="O36" s="113">
        <f t="shared" si="1"/>
        <v>-2.0000000000038654E-2</v>
      </c>
      <c r="P36">
        <v>83.782248126561186</v>
      </c>
      <c r="Q36">
        <v>48.445517624202047</v>
      </c>
      <c r="R36">
        <v>5.7494680358960117</v>
      </c>
      <c r="S36">
        <v>19.638182995651768</v>
      </c>
      <c r="T36">
        <v>58.544583217688952</v>
      </c>
      <c r="U36" s="115">
        <f t="shared" si="2"/>
        <v>216.15999999999997</v>
      </c>
      <c r="V36" s="113">
        <f t="shared" si="3"/>
        <v>0</v>
      </c>
      <c r="Y36">
        <f>BAWANA!AW36+BAWANA!AX36</f>
        <v>26.92</v>
      </c>
      <c r="Z36">
        <f>BAWANA!BD36+BAWANA!BE36</f>
        <v>26.92</v>
      </c>
      <c r="AA36">
        <f>BAWANA!X36+BAWANA!Y36</f>
        <v>26.92</v>
      </c>
      <c r="AB36">
        <f>BAWANA!AE36+BAWANA!AF36</f>
        <v>26.92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315</v>
      </c>
      <c r="C37">
        <f>BAWANA!C37</f>
        <v>0</v>
      </c>
      <c r="D37">
        <f>BAWANA!AL37</f>
        <v>216.15999999999997</v>
      </c>
      <c r="E37">
        <f>BAWANA!AM37</f>
        <v>0</v>
      </c>
      <c r="F37">
        <f t="shared" si="4"/>
        <v>252</v>
      </c>
      <c r="G37">
        <f t="shared" si="5"/>
        <v>216.15999999999997</v>
      </c>
      <c r="H37" s="113"/>
      <c r="I37">
        <f>BRPL_EOD!AI37+BRPL_EOD!AJ37</f>
        <v>83.79</v>
      </c>
      <c r="J37">
        <f>BYPL_EOD!AI37+BYPL_EOD!AJ37</f>
        <v>48.45</v>
      </c>
      <c r="K37">
        <f>MES_EOD!AI37+MES_EOD!AJ37</f>
        <v>5.75</v>
      </c>
      <c r="L37">
        <f>NDMC_EOD!AI37+NDMC_EOD!AJ37</f>
        <v>19.64</v>
      </c>
      <c r="M37">
        <f>TPDDL_EOD!AI37+TPDDL_EOD!AJ37</f>
        <v>58.55</v>
      </c>
      <c r="N37">
        <f t="shared" si="0"/>
        <v>216.18</v>
      </c>
      <c r="O37" s="113">
        <f t="shared" si="1"/>
        <v>-2.0000000000038654E-2</v>
      </c>
      <c r="P37">
        <v>83.782248126561186</v>
      </c>
      <c r="Q37">
        <v>48.445517624202047</v>
      </c>
      <c r="R37">
        <v>5.7494680358960117</v>
      </c>
      <c r="S37">
        <v>19.638182995651768</v>
      </c>
      <c r="T37">
        <v>58.544583217688952</v>
      </c>
      <c r="U37" s="115">
        <f t="shared" si="2"/>
        <v>216.15999999999997</v>
      </c>
      <c r="V37" s="113">
        <f t="shared" si="3"/>
        <v>0</v>
      </c>
      <c r="Y37">
        <f>BAWANA!AW37+BAWANA!AX37</f>
        <v>26.92</v>
      </c>
      <c r="Z37">
        <f>BAWANA!BD37+BAWANA!BE37</f>
        <v>26.92</v>
      </c>
      <c r="AA37">
        <f>BAWANA!X37+BAWANA!Y37</f>
        <v>26.92</v>
      </c>
      <c r="AB37">
        <f>BAWANA!AE37+BAWANA!AF37</f>
        <v>26.92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315</v>
      </c>
      <c r="C38">
        <f>BAWANA!C38</f>
        <v>0</v>
      </c>
      <c r="D38">
        <f>BAWANA!AL38</f>
        <v>216.15999999999997</v>
      </c>
      <c r="E38">
        <f>BAWANA!AM38</f>
        <v>0</v>
      </c>
      <c r="F38">
        <f t="shared" si="4"/>
        <v>252</v>
      </c>
      <c r="G38">
        <f t="shared" si="5"/>
        <v>216.15999999999997</v>
      </c>
      <c r="H38" s="113"/>
      <c r="I38">
        <f>BRPL_EOD!AI38+BRPL_EOD!AJ38</f>
        <v>83.79</v>
      </c>
      <c r="J38">
        <f>BYPL_EOD!AI38+BYPL_EOD!AJ38</f>
        <v>48.45</v>
      </c>
      <c r="K38">
        <f>MES_EOD!AI38+MES_EOD!AJ38</f>
        <v>5.75</v>
      </c>
      <c r="L38">
        <f>NDMC_EOD!AI38+NDMC_EOD!AJ38</f>
        <v>19.64</v>
      </c>
      <c r="M38">
        <f>TPDDL_EOD!AI38+TPDDL_EOD!AJ38</f>
        <v>58.55</v>
      </c>
      <c r="N38">
        <f t="shared" si="0"/>
        <v>216.18</v>
      </c>
      <c r="O38" s="113">
        <f t="shared" si="1"/>
        <v>-2.0000000000038654E-2</v>
      </c>
      <c r="P38">
        <v>83.782248126561186</v>
      </c>
      <c r="Q38">
        <v>48.445517624202047</v>
      </c>
      <c r="R38">
        <v>5.7494680358960117</v>
      </c>
      <c r="S38">
        <v>19.638182995651768</v>
      </c>
      <c r="T38">
        <v>58.544583217688952</v>
      </c>
      <c r="U38" s="115">
        <f t="shared" si="2"/>
        <v>216.15999999999997</v>
      </c>
      <c r="V38" s="113">
        <f t="shared" si="3"/>
        <v>0</v>
      </c>
      <c r="Y38">
        <f>BAWANA!AW38+BAWANA!AX38</f>
        <v>26.92</v>
      </c>
      <c r="Z38">
        <f>BAWANA!BD38+BAWANA!BE38</f>
        <v>26.92</v>
      </c>
      <c r="AA38">
        <f>BAWANA!X38+BAWANA!Y38</f>
        <v>26.92</v>
      </c>
      <c r="AB38">
        <f>BAWANA!AE38+BAWANA!AF38</f>
        <v>26.92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310</v>
      </c>
      <c r="C39">
        <f>BAWANA!C39</f>
        <v>0</v>
      </c>
      <c r="D39">
        <f>BAWANA!AL39</f>
        <v>216.14</v>
      </c>
      <c r="E39">
        <f>BAWANA!AM39</f>
        <v>0</v>
      </c>
      <c r="F39">
        <f t="shared" si="4"/>
        <v>248</v>
      </c>
      <c r="G39">
        <f t="shared" si="5"/>
        <v>216.14</v>
      </c>
      <c r="H39" s="113"/>
      <c r="I39">
        <f>BRPL_EOD!AI39+BRPL_EOD!AJ39</f>
        <v>83.81</v>
      </c>
      <c r="J39">
        <f>BYPL_EOD!AI39+BYPL_EOD!AJ39</f>
        <v>48.47</v>
      </c>
      <c r="K39">
        <f>MES_EOD!AI39+MES_EOD!AJ39</f>
        <v>5.65</v>
      </c>
      <c r="L39">
        <f>NDMC_EOD!AI39+NDMC_EOD!AJ39</f>
        <v>19.649999999999999</v>
      </c>
      <c r="M39">
        <f>TPDDL_EOD!AI39+TPDDL_EOD!AJ39</f>
        <v>58.57</v>
      </c>
      <c r="N39">
        <f t="shared" si="0"/>
        <v>216.15</v>
      </c>
      <c r="O39" s="113">
        <f t="shared" si="1"/>
        <v>-1.0000000000019327E-2</v>
      </c>
      <c r="P39">
        <v>83.806122600046265</v>
      </c>
      <c r="Q39">
        <v>48.467757575757574</v>
      </c>
      <c r="R39">
        <v>5.6497386074485307</v>
      </c>
      <c r="S39">
        <v>19.649090909090905</v>
      </c>
      <c r="T39">
        <v>58.567290307656712</v>
      </c>
      <c r="U39" s="115">
        <f t="shared" si="2"/>
        <v>216.14000000000001</v>
      </c>
      <c r="V39" s="113">
        <f t="shared" si="3"/>
        <v>0</v>
      </c>
      <c r="Y39">
        <f>BAWANA!AW39+BAWANA!AX39</f>
        <v>26.93</v>
      </c>
      <c r="Z39">
        <f>BAWANA!BD39+BAWANA!BE39</f>
        <v>26.93</v>
      </c>
      <c r="AA39">
        <f>BAWANA!X39+BAWANA!Y39</f>
        <v>26.93</v>
      </c>
      <c r="AB39">
        <f>BAWANA!AE39+BAWANA!AF39</f>
        <v>26.93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310</v>
      </c>
      <c r="C40">
        <f>BAWANA!C40</f>
        <v>0</v>
      </c>
      <c r="D40">
        <f>BAWANA!AL40</f>
        <v>216.14</v>
      </c>
      <c r="E40">
        <f>BAWANA!AM40</f>
        <v>0</v>
      </c>
      <c r="F40">
        <f t="shared" si="4"/>
        <v>248</v>
      </c>
      <c r="G40">
        <f t="shared" si="5"/>
        <v>216.14</v>
      </c>
      <c r="H40" s="113"/>
      <c r="I40">
        <f>BRPL_EOD!AI40+BRPL_EOD!AJ40</f>
        <v>83.81</v>
      </c>
      <c r="J40">
        <f>BYPL_EOD!AI40+BYPL_EOD!AJ40</f>
        <v>48.47</v>
      </c>
      <c r="K40">
        <f>MES_EOD!AI40+MES_EOD!AJ40</f>
        <v>5.65</v>
      </c>
      <c r="L40">
        <f>NDMC_EOD!AI40+NDMC_EOD!AJ40</f>
        <v>19.649999999999999</v>
      </c>
      <c r="M40">
        <f>TPDDL_EOD!AI40+TPDDL_EOD!AJ40</f>
        <v>58.57</v>
      </c>
      <c r="N40">
        <f t="shared" si="0"/>
        <v>216.15</v>
      </c>
      <c r="O40" s="113">
        <f t="shared" si="1"/>
        <v>-1.0000000000019327E-2</v>
      </c>
      <c r="P40">
        <v>83.806122600046265</v>
      </c>
      <c r="Q40">
        <v>48.467757575757574</v>
      </c>
      <c r="R40">
        <v>5.6497386074485307</v>
      </c>
      <c r="S40">
        <v>19.649090909090905</v>
      </c>
      <c r="T40">
        <v>58.567290307656712</v>
      </c>
      <c r="U40" s="115">
        <f t="shared" si="2"/>
        <v>216.14000000000001</v>
      </c>
      <c r="V40" s="113">
        <f t="shared" si="3"/>
        <v>0</v>
      </c>
      <c r="Y40">
        <f>BAWANA!AW40+BAWANA!AX40</f>
        <v>26.93</v>
      </c>
      <c r="Z40">
        <f>BAWANA!BD40+BAWANA!BE40</f>
        <v>26.93</v>
      </c>
      <c r="AA40">
        <f>BAWANA!X40+BAWANA!Y40</f>
        <v>26.93</v>
      </c>
      <c r="AB40">
        <f>BAWANA!AE40+BAWANA!AF40</f>
        <v>26.93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310</v>
      </c>
      <c r="C41">
        <f>BAWANA!C41</f>
        <v>0</v>
      </c>
      <c r="D41">
        <f>BAWANA!AL41</f>
        <v>216.14</v>
      </c>
      <c r="E41">
        <f>BAWANA!AM41</f>
        <v>0</v>
      </c>
      <c r="F41">
        <f t="shared" si="4"/>
        <v>248</v>
      </c>
      <c r="G41">
        <f t="shared" si="5"/>
        <v>216.14</v>
      </c>
      <c r="H41" s="113"/>
      <c r="I41">
        <f>BRPL_EOD!AI41+BRPL_EOD!AJ41</f>
        <v>83.81</v>
      </c>
      <c r="J41">
        <f>BYPL_EOD!AI41+BYPL_EOD!AJ41</f>
        <v>48.47</v>
      </c>
      <c r="K41">
        <f>MES_EOD!AI41+MES_EOD!AJ41</f>
        <v>5.65</v>
      </c>
      <c r="L41">
        <f>NDMC_EOD!AI41+NDMC_EOD!AJ41</f>
        <v>19.649999999999999</v>
      </c>
      <c r="M41">
        <f>TPDDL_EOD!AI41+TPDDL_EOD!AJ41</f>
        <v>58.57</v>
      </c>
      <c r="N41">
        <f t="shared" si="0"/>
        <v>216.15</v>
      </c>
      <c r="O41" s="113">
        <f t="shared" si="1"/>
        <v>-1.0000000000019327E-2</v>
      </c>
      <c r="P41">
        <v>83.806122600046265</v>
      </c>
      <c r="Q41">
        <v>48.467757575757574</v>
      </c>
      <c r="R41">
        <v>5.6497386074485307</v>
      </c>
      <c r="S41">
        <v>19.649090909090905</v>
      </c>
      <c r="T41">
        <v>58.567290307656712</v>
      </c>
      <c r="U41" s="115">
        <f t="shared" si="2"/>
        <v>216.14000000000001</v>
      </c>
      <c r="V41" s="113">
        <f t="shared" si="3"/>
        <v>0</v>
      </c>
      <c r="Y41">
        <f>BAWANA!AW41+BAWANA!AX41</f>
        <v>26.93</v>
      </c>
      <c r="Z41">
        <f>BAWANA!BD41+BAWANA!BE41</f>
        <v>26.93</v>
      </c>
      <c r="AA41">
        <f>BAWANA!X41+BAWANA!Y41</f>
        <v>26.93</v>
      </c>
      <c r="AB41">
        <f>BAWANA!AE41+BAWANA!AF41</f>
        <v>26.93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310</v>
      </c>
      <c r="C42">
        <f>BAWANA!C42</f>
        <v>0</v>
      </c>
      <c r="D42">
        <f>BAWANA!AL42</f>
        <v>216.14</v>
      </c>
      <c r="E42">
        <f>BAWANA!AM42</f>
        <v>0</v>
      </c>
      <c r="F42">
        <f t="shared" si="4"/>
        <v>248</v>
      </c>
      <c r="G42">
        <f t="shared" si="5"/>
        <v>216.14</v>
      </c>
      <c r="H42" s="113"/>
      <c r="I42">
        <f>BRPL_EOD!AI42+BRPL_EOD!AJ42</f>
        <v>83.81</v>
      </c>
      <c r="J42">
        <f>BYPL_EOD!AI42+BYPL_EOD!AJ42</f>
        <v>48.47</v>
      </c>
      <c r="K42">
        <f>MES_EOD!AI42+MES_EOD!AJ42</f>
        <v>5.65</v>
      </c>
      <c r="L42">
        <f>NDMC_EOD!AI42+NDMC_EOD!AJ42</f>
        <v>19.649999999999999</v>
      </c>
      <c r="M42">
        <f>TPDDL_EOD!AI42+TPDDL_EOD!AJ42</f>
        <v>58.57</v>
      </c>
      <c r="N42">
        <f t="shared" si="0"/>
        <v>216.15</v>
      </c>
      <c r="O42" s="113">
        <f t="shared" si="1"/>
        <v>-1.0000000000019327E-2</v>
      </c>
      <c r="P42">
        <v>83.806122600046265</v>
      </c>
      <c r="Q42">
        <v>48.467757575757574</v>
      </c>
      <c r="R42">
        <v>5.6497386074485307</v>
      </c>
      <c r="S42">
        <v>19.649090909090905</v>
      </c>
      <c r="T42">
        <v>58.567290307656712</v>
      </c>
      <c r="U42" s="115">
        <f t="shared" si="2"/>
        <v>216.14000000000001</v>
      </c>
      <c r="V42" s="113">
        <f t="shared" si="3"/>
        <v>0</v>
      </c>
      <c r="Y42">
        <f>BAWANA!AW42+BAWANA!AX42</f>
        <v>26.93</v>
      </c>
      <c r="Z42">
        <f>BAWANA!BD42+BAWANA!BE42</f>
        <v>26.93</v>
      </c>
      <c r="AA42">
        <f>BAWANA!X42+BAWANA!Y42</f>
        <v>26.93</v>
      </c>
      <c r="AB42">
        <f>BAWANA!AE42+BAWANA!AF42</f>
        <v>26.93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310</v>
      </c>
      <c r="C43">
        <f>BAWANA!C43</f>
        <v>0</v>
      </c>
      <c r="D43">
        <f>BAWANA!AL43</f>
        <v>216.14</v>
      </c>
      <c r="E43">
        <f>BAWANA!AM43</f>
        <v>0</v>
      </c>
      <c r="F43">
        <f t="shared" si="4"/>
        <v>248</v>
      </c>
      <c r="G43">
        <f t="shared" si="5"/>
        <v>216.14</v>
      </c>
      <c r="H43" s="113"/>
      <c r="I43">
        <f>BRPL_EOD!AI43+BRPL_EOD!AJ43</f>
        <v>83.81</v>
      </c>
      <c r="J43">
        <f>BYPL_EOD!AI43+BYPL_EOD!AJ43</f>
        <v>48.47</v>
      </c>
      <c r="K43">
        <f>MES_EOD!AI43+MES_EOD!AJ43</f>
        <v>5.65</v>
      </c>
      <c r="L43">
        <f>NDMC_EOD!AI43+NDMC_EOD!AJ43</f>
        <v>19.649999999999999</v>
      </c>
      <c r="M43">
        <f>TPDDL_EOD!AI43+TPDDL_EOD!AJ43</f>
        <v>58.57</v>
      </c>
      <c r="N43">
        <f t="shared" si="0"/>
        <v>216.15</v>
      </c>
      <c r="O43" s="113">
        <f t="shared" si="1"/>
        <v>-1.0000000000019327E-2</v>
      </c>
      <c r="P43">
        <v>83.806122600046265</v>
      </c>
      <c r="Q43">
        <v>48.467757575757574</v>
      </c>
      <c r="R43">
        <v>5.6497386074485307</v>
      </c>
      <c r="S43">
        <v>19.649090909090905</v>
      </c>
      <c r="T43">
        <v>58.567290307656712</v>
      </c>
      <c r="U43" s="115">
        <f t="shared" si="2"/>
        <v>216.14000000000001</v>
      </c>
      <c r="V43" s="113">
        <f t="shared" si="3"/>
        <v>0</v>
      </c>
      <c r="Y43">
        <f>BAWANA!AW43+BAWANA!AX43</f>
        <v>26.93</v>
      </c>
      <c r="Z43">
        <f>BAWANA!BD43+BAWANA!BE43</f>
        <v>26.93</v>
      </c>
      <c r="AA43">
        <f>BAWANA!X43+BAWANA!Y43</f>
        <v>26.93</v>
      </c>
      <c r="AB43">
        <f>BAWANA!AE43+BAWANA!AF43</f>
        <v>26.93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310</v>
      </c>
      <c r="C44">
        <f>BAWANA!C44</f>
        <v>0</v>
      </c>
      <c r="D44">
        <f>BAWANA!AL44</f>
        <v>216.14</v>
      </c>
      <c r="E44">
        <f>BAWANA!AM44</f>
        <v>0</v>
      </c>
      <c r="F44">
        <f t="shared" si="4"/>
        <v>248</v>
      </c>
      <c r="G44">
        <f t="shared" si="5"/>
        <v>216.14</v>
      </c>
      <c r="H44" s="113"/>
      <c r="I44">
        <f>BRPL_EOD!AI44+BRPL_EOD!AJ44</f>
        <v>83.81</v>
      </c>
      <c r="J44">
        <f>BYPL_EOD!AI44+BYPL_EOD!AJ44</f>
        <v>48.47</v>
      </c>
      <c r="K44">
        <f>MES_EOD!AI44+MES_EOD!AJ44</f>
        <v>5.65</v>
      </c>
      <c r="L44">
        <f>NDMC_EOD!AI44+NDMC_EOD!AJ44</f>
        <v>19.649999999999999</v>
      </c>
      <c r="M44">
        <f>TPDDL_EOD!AI44+TPDDL_EOD!AJ44</f>
        <v>58.57</v>
      </c>
      <c r="N44">
        <f t="shared" si="0"/>
        <v>216.15</v>
      </c>
      <c r="O44" s="113">
        <f t="shared" si="1"/>
        <v>-1.0000000000019327E-2</v>
      </c>
      <c r="P44">
        <v>83.806122600046265</v>
      </c>
      <c r="Q44">
        <v>48.467757575757574</v>
      </c>
      <c r="R44">
        <v>5.6497386074485307</v>
      </c>
      <c r="S44">
        <v>19.649090909090905</v>
      </c>
      <c r="T44">
        <v>58.567290307656712</v>
      </c>
      <c r="U44" s="115">
        <f t="shared" si="2"/>
        <v>216.14000000000001</v>
      </c>
      <c r="V44" s="113">
        <f t="shared" si="3"/>
        <v>0</v>
      </c>
      <c r="Y44">
        <f>BAWANA!AW44+BAWANA!AX44</f>
        <v>26.93</v>
      </c>
      <c r="Z44">
        <f>BAWANA!BD44+BAWANA!BE44</f>
        <v>26.93</v>
      </c>
      <c r="AA44">
        <f>BAWANA!X44+BAWANA!Y44</f>
        <v>26.93</v>
      </c>
      <c r="AB44">
        <f>BAWANA!AE44+BAWANA!AF44</f>
        <v>26.93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310</v>
      </c>
      <c r="C45">
        <f>BAWANA!C45</f>
        <v>0</v>
      </c>
      <c r="D45">
        <f>BAWANA!AL45</f>
        <v>216.14</v>
      </c>
      <c r="E45">
        <f>BAWANA!AM45</f>
        <v>0</v>
      </c>
      <c r="F45">
        <f t="shared" si="4"/>
        <v>248</v>
      </c>
      <c r="G45">
        <f t="shared" si="5"/>
        <v>216.14</v>
      </c>
      <c r="H45" s="113"/>
      <c r="I45">
        <f>BRPL_EOD!AI45+BRPL_EOD!AJ45</f>
        <v>83.81</v>
      </c>
      <c r="J45">
        <f>BYPL_EOD!AI45+BYPL_EOD!AJ45</f>
        <v>48.47</v>
      </c>
      <c r="K45">
        <f>MES_EOD!AI45+MES_EOD!AJ45</f>
        <v>5.65</v>
      </c>
      <c r="L45">
        <f>NDMC_EOD!AI45+NDMC_EOD!AJ45</f>
        <v>19.649999999999999</v>
      </c>
      <c r="M45">
        <f>TPDDL_EOD!AI45+TPDDL_EOD!AJ45</f>
        <v>58.57</v>
      </c>
      <c r="N45">
        <f t="shared" si="0"/>
        <v>216.15</v>
      </c>
      <c r="O45" s="113">
        <f t="shared" si="1"/>
        <v>-1.0000000000019327E-2</v>
      </c>
      <c r="P45">
        <v>83.806122600046265</v>
      </c>
      <c r="Q45">
        <v>48.467757575757574</v>
      </c>
      <c r="R45">
        <v>5.6497386074485307</v>
      </c>
      <c r="S45">
        <v>19.649090909090905</v>
      </c>
      <c r="T45">
        <v>58.567290307656712</v>
      </c>
      <c r="U45" s="115">
        <f t="shared" si="2"/>
        <v>216.14000000000001</v>
      </c>
      <c r="V45" s="113">
        <f t="shared" si="3"/>
        <v>0</v>
      </c>
      <c r="Y45">
        <f>BAWANA!AW45+BAWANA!AX45</f>
        <v>26.93</v>
      </c>
      <c r="Z45">
        <f>BAWANA!BD45+BAWANA!BE45</f>
        <v>26.93</v>
      </c>
      <c r="AA45">
        <f>BAWANA!X45+BAWANA!Y45</f>
        <v>26.93</v>
      </c>
      <c r="AB45">
        <f>BAWANA!AE45+BAWANA!AF45</f>
        <v>26.93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310</v>
      </c>
      <c r="C46">
        <f>BAWANA!C46</f>
        <v>0</v>
      </c>
      <c r="D46">
        <f>BAWANA!AL46</f>
        <v>216.14</v>
      </c>
      <c r="E46">
        <f>BAWANA!AM46</f>
        <v>0</v>
      </c>
      <c r="F46">
        <f t="shared" si="4"/>
        <v>248</v>
      </c>
      <c r="G46">
        <f t="shared" si="5"/>
        <v>216.14</v>
      </c>
      <c r="H46" s="113"/>
      <c r="I46">
        <f>BRPL_EOD!AI46+BRPL_EOD!AJ46</f>
        <v>83.81</v>
      </c>
      <c r="J46">
        <f>BYPL_EOD!AI46+BYPL_EOD!AJ46</f>
        <v>48.47</v>
      </c>
      <c r="K46">
        <f>MES_EOD!AI46+MES_EOD!AJ46</f>
        <v>5.65</v>
      </c>
      <c r="L46">
        <f>NDMC_EOD!AI46+NDMC_EOD!AJ46</f>
        <v>19.649999999999999</v>
      </c>
      <c r="M46">
        <f>TPDDL_EOD!AI46+TPDDL_EOD!AJ46</f>
        <v>58.57</v>
      </c>
      <c r="N46">
        <f t="shared" si="0"/>
        <v>216.15</v>
      </c>
      <c r="O46" s="113">
        <f t="shared" si="1"/>
        <v>-1.0000000000019327E-2</v>
      </c>
      <c r="P46">
        <v>83.806122600046265</v>
      </c>
      <c r="Q46">
        <v>48.467757575757574</v>
      </c>
      <c r="R46">
        <v>5.6497386074485307</v>
      </c>
      <c r="S46">
        <v>19.649090909090905</v>
      </c>
      <c r="T46">
        <v>58.567290307656712</v>
      </c>
      <c r="U46" s="115">
        <f t="shared" si="2"/>
        <v>216.14000000000001</v>
      </c>
      <c r="V46" s="113">
        <f t="shared" si="3"/>
        <v>0</v>
      </c>
      <c r="Y46">
        <f>BAWANA!AW46+BAWANA!AX46</f>
        <v>26.93</v>
      </c>
      <c r="Z46">
        <f>BAWANA!BD46+BAWANA!BE46</f>
        <v>26.93</v>
      </c>
      <c r="AA46">
        <f>BAWANA!X46+BAWANA!Y46</f>
        <v>26.93</v>
      </c>
      <c r="AB46">
        <f>BAWANA!AE46+BAWANA!AF46</f>
        <v>26.93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310</v>
      </c>
      <c r="C47">
        <f>BAWANA!C47</f>
        <v>0</v>
      </c>
      <c r="D47">
        <f>BAWANA!AL47</f>
        <v>216.14</v>
      </c>
      <c r="E47">
        <f>BAWANA!AM47</f>
        <v>0</v>
      </c>
      <c r="F47">
        <f t="shared" si="4"/>
        <v>248</v>
      </c>
      <c r="G47">
        <f t="shared" si="5"/>
        <v>216.14</v>
      </c>
      <c r="H47" s="113"/>
      <c r="I47">
        <f>BRPL_EOD!AI47+BRPL_EOD!AJ47</f>
        <v>83.81</v>
      </c>
      <c r="J47">
        <f>BYPL_EOD!AI47+BYPL_EOD!AJ47</f>
        <v>48.47</v>
      </c>
      <c r="K47">
        <f>MES_EOD!AI47+MES_EOD!AJ47</f>
        <v>5.65</v>
      </c>
      <c r="L47">
        <f>NDMC_EOD!AI47+NDMC_EOD!AJ47</f>
        <v>19.649999999999999</v>
      </c>
      <c r="M47">
        <f>TPDDL_EOD!AI47+TPDDL_EOD!AJ47</f>
        <v>58.57</v>
      </c>
      <c r="N47">
        <f t="shared" si="0"/>
        <v>216.15</v>
      </c>
      <c r="O47" s="113">
        <f t="shared" si="1"/>
        <v>-1.0000000000019327E-2</v>
      </c>
      <c r="P47">
        <v>83.806122600046265</v>
      </c>
      <c r="Q47">
        <v>48.467757575757574</v>
      </c>
      <c r="R47">
        <v>5.6497386074485307</v>
      </c>
      <c r="S47">
        <v>19.649090909090905</v>
      </c>
      <c r="T47">
        <v>58.567290307656712</v>
      </c>
      <c r="U47" s="115">
        <f t="shared" si="2"/>
        <v>216.14000000000001</v>
      </c>
      <c r="V47" s="113">
        <f t="shared" si="3"/>
        <v>0</v>
      </c>
      <c r="Y47">
        <f>BAWANA!AW47+BAWANA!AX47</f>
        <v>26.93</v>
      </c>
      <c r="Z47">
        <f>BAWANA!BD47+BAWANA!BE47</f>
        <v>26.93</v>
      </c>
      <c r="AA47">
        <f>BAWANA!X47+BAWANA!Y47</f>
        <v>26.93</v>
      </c>
      <c r="AB47">
        <f>BAWANA!AE47+BAWANA!AF47</f>
        <v>26.93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310</v>
      </c>
      <c r="C48">
        <f>BAWANA!C48</f>
        <v>0</v>
      </c>
      <c r="D48">
        <f>BAWANA!AL48</f>
        <v>216.14</v>
      </c>
      <c r="E48">
        <f>BAWANA!AM48</f>
        <v>0</v>
      </c>
      <c r="F48">
        <f t="shared" si="4"/>
        <v>248</v>
      </c>
      <c r="G48">
        <f t="shared" si="5"/>
        <v>216.14</v>
      </c>
      <c r="H48" s="113"/>
      <c r="I48">
        <f>BRPL_EOD!AI48+BRPL_EOD!AJ48</f>
        <v>83.81</v>
      </c>
      <c r="J48">
        <f>BYPL_EOD!AI48+BYPL_EOD!AJ48</f>
        <v>48.47</v>
      </c>
      <c r="K48">
        <f>MES_EOD!AI48+MES_EOD!AJ48</f>
        <v>5.65</v>
      </c>
      <c r="L48">
        <f>NDMC_EOD!AI48+NDMC_EOD!AJ48</f>
        <v>19.649999999999999</v>
      </c>
      <c r="M48">
        <f>TPDDL_EOD!AI48+TPDDL_EOD!AJ48</f>
        <v>58.57</v>
      </c>
      <c r="N48">
        <f t="shared" si="0"/>
        <v>216.15</v>
      </c>
      <c r="O48" s="113">
        <f t="shared" si="1"/>
        <v>-1.0000000000019327E-2</v>
      </c>
      <c r="P48">
        <v>83.806122600046265</v>
      </c>
      <c r="Q48">
        <v>48.467757575757574</v>
      </c>
      <c r="R48">
        <v>5.6497386074485307</v>
      </c>
      <c r="S48">
        <v>19.649090909090905</v>
      </c>
      <c r="T48">
        <v>58.567290307656712</v>
      </c>
      <c r="U48" s="115">
        <f t="shared" si="2"/>
        <v>216.14000000000001</v>
      </c>
      <c r="V48" s="113">
        <f t="shared" si="3"/>
        <v>0</v>
      </c>
      <c r="Y48">
        <f>BAWANA!AW48+BAWANA!AX48</f>
        <v>26.93</v>
      </c>
      <c r="Z48">
        <f>BAWANA!BD48+BAWANA!BE48</f>
        <v>26.93</v>
      </c>
      <c r="AA48">
        <f>BAWANA!X48+BAWANA!Y48</f>
        <v>26.93</v>
      </c>
      <c r="AB48">
        <f>BAWANA!AE48+BAWANA!AF48</f>
        <v>26.93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310</v>
      </c>
      <c r="C49">
        <f>BAWANA!C49</f>
        <v>0</v>
      </c>
      <c r="D49">
        <f>BAWANA!AL49</f>
        <v>216.2</v>
      </c>
      <c r="E49">
        <f>BAWANA!AM49</f>
        <v>0</v>
      </c>
      <c r="F49">
        <f t="shared" si="4"/>
        <v>248</v>
      </c>
      <c r="G49">
        <f t="shared" si="5"/>
        <v>216.2</v>
      </c>
      <c r="H49" s="113"/>
      <c r="I49">
        <f>BRPL_EOD!AI49+BRPL_EOD!AJ49</f>
        <v>84</v>
      </c>
      <c r="J49">
        <f>BYPL_EOD!AI49+BYPL_EOD!AJ49</f>
        <v>48.42</v>
      </c>
      <c r="K49">
        <f>MES_EOD!AI49+MES_EOD!AJ49</f>
        <v>5.65</v>
      </c>
      <c r="L49">
        <f>NDMC_EOD!AI49+NDMC_EOD!AJ49</f>
        <v>19.62</v>
      </c>
      <c r="M49">
        <f>TPDDL_EOD!AI49+TPDDL_EOD!AJ49</f>
        <v>58.51</v>
      </c>
      <c r="N49">
        <f t="shared" si="0"/>
        <v>216.20000000000002</v>
      </c>
      <c r="O49" s="113">
        <f t="shared" si="1"/>
        <v>0</v>
      </c>
      <c r="P49">
        <v>83.999999999999986</v>
      </c>
      <c r="Q49">
        <v>48.419999999999995</v>
      </c>
      <c r="R49">
        <v>5.6499999999999995</v>
      </c>
      <c r="S49">
        <v>19.619999999999997</v>
      </c>
      <c r="T49">
        <v>58.509999999999991</v>
      </c>
      <c r="U49" s="115">
        <f t="shared" si="2"/>
        <v>216.2</v>
      </c>
      <c r="V49" s="113">
        <f t="shared" si="3"/>
        <v>0</v>
      </c>
      <c r="Y49">
        <f>BAWANA!AW49+BAWANA!AX49</f>
        <v>26.9</v>
      </c>
      <c r="Z49">
        <f>BAWANA!BD49+BAWANA!BE49</f>
        <v>26.9</v>
      </c>
      <c r="AA49">
        <f>BAWANA!X49+BAWANA!Y49</f>
        <v>26.9</v>
      </c>
      <c r="AB49">
        <f>BAWANA!AE49+BAWANA!AF49</f>
        <v>26.9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310</v>
      </c>
      <c r="C50">
        <f>BAWANA!C50</f>
        <v>0</v>
      </c>
      <c r="D50">
        <f>BAWANA!AL50</f>
        <v>216.2</v>
      </c>
      <c r="E50">
        <f>BAWANA!AM50</f>
        <v>0</v>
      </c>
      <c r="F50">
        <f t="shared" si="4"/>
        <v>248</v>
      </c>
      <c r="G50">
        <f t="shared" si="5"/>
        <v>216.2</v>
      </c>
      <c r="H50" s="113"/>
      <c r="I50">
        <f>BRPL_EOD!AI50+BRPL_EOD!AJ50</f>
        <v>84</v>
      </c>
      <c r="J50">
        <f>BYPL_EOD!AI50+BYPL_EOD!AJ50</f>
        <v>48.42</v>
      </c>
      <c r="K50">
        <f>MES_EOD!AI50+MES_EOD!AJ50</f>
        <v>5.65</v>
      </c>
      <c r="L50">
        <f>NDMC_EOD!AI50+NDMC_EOD!AJ50</f>
        <v>19.62</v>
      </c>
      <c r="M50">
        <f>TPDDL_EOD!AI50+TPDDL_EOD!AJ50</f>
        <v>58.51</v>
      </c>
      <c r="N50">
        <f t="shared" si="0"/>
        <v>216.20000000000002</v>
      </c>
      <c r="O50" s="113">
        <f t="shared" si="1"/>
        <v>0</v>
      </c>
      <c r="P50">
        <v>83.999999999999986</v>
      </c>
      <c r="Q50">
        <v>48.419999999999995</v>
      </c>
      <c r="R50">
        <v>5.6499999999999995</v>
      </c>
      <c r="S50">
        <v>19.619999999999997</v>
      </c>
      <c r="T50">
        <v>58.509999999999991</v>
      </c>
      <c r="U50" s="115">
        <f t="shared" si="2"/>
        <v>216.2</v>
      </c>
      <c r="V50" s="113">
        <f t="shared" si="3"/>
        <v>0</v>
      </c>
      <c r="Y50">
        <f>BAWANA!AW50+BAWANA!AX50</f>
        <v>26.9</v>
      </c>
      <c r="Z50">
        <f>BAWANA!BD50+BAWANA!BE50</f>
        <v>26.9</v>
      </c>
      <c r="AA50">
        <f>BAWANA!X50+BAWANA!Y50</f>
        <v>26.9</v>
      </c>
      <c r="AB50">
        <f>BAWANA!AE50+BAWANA!AF50</f>
        <v>26.9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305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244</v>
      </c>
      <c r="G51">
        <f t="shared" si="5"/>
        <v>216.18</v>
      </c>
      <c r="H51" s="113"/>
      <c r="I51">
        <f>BRPL_EOD!AI51+BRPL_EOD!AJ51</f>
        <v>84</v>
      </c>
      <c r="J51">
        <f>BYPL_EOD!AI51+BYPL_EOD!AJ51</f>
        <v>48.44</v>
      </c>
      <c r="K51">
        <f>MES_EOD!AI51+MES_EOD!AJ51</f>
        <v>5.56</v>
      </c>
      <c r="L51">
        <f>NDMC_EOD!AI51+NDMC_EOD!AJ51</f>
        <v>19.63</v>
      </c>
      <c r="M51">
        <f>TPDDL_EOD!AI51+TPDDL_EOD!AJ51</f>
        <v>58.54</v>
      </c>
      <c r="N51">
        <f t="shared" si="0"/>
        <v>216.17</v>
      </c>
      <c r="O51" s="113">
        <f t="shared" si="1"/>
        <v>1.0000000000019327E-2</v>
      </c>
      <c r="P51">
        <v>84.003987009337507</v>
      </c>
      <c r="Q51">
        <v>48.442300539384036</v>
      </c>
      <c r="R51">
        <v>5.56</v>
      </c>
      <c r="S51">
        <v>19.630932324413141</v>
      </c>
      <c r="T51">
        <v>58.542780126865338</v>
      </c>
      <c r="U51" s="115">
        <f t="shared" si="2"/>
        <v>216.18000000000006</v>
      </c>
      <c r="V51" s="113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305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244</v>
      </c>
      <c r="G52">
        <f t="shared" si="5"/>
        <v>216.18</v>
      </c>
      <c r="H52" s="113"/>
      <c r="I52">
        <f>BRPL_EOD!AI52+BRPL_EOD!AJ52</f>
        <v>84</v>
      </c>
      <c r="J52">
        <f>BYPL_EOD!AI52+BYPL_EOD!AJ52</f>
        <v>48.44</v>
      </c>
      <c r="K52">
        <f>MES_EOD!AI52+MES_EOD!AJ52</f>
        <v>5.56</v>
      </c>
      <c r="L52">
        <f>NDMC_EOD!AI52+NDMC_EOD!AJ52</f>
        <v>19.63</v>
      </c>
      <c r="M52">
        <f>TPDDL_EOD!AI52+TPDDL_EOD!AJ52</f>
        <v>58.54</v>
      </c>
      <c r="N52">
        <f t="shared" si="0"/>
        <v>216.17</v>
      </c>
      <c r="O52" s="113">
        <f t="shared" si="1"/>
        <v>1.0000000000019327E-2</v>
      </c>
      <c r="P52">
        <v>84.003987009337507</v>
      </c>
      <c r="Q52">
        <v>48.442300539384036</v>
      </c>
      <c r="R52">
        <v>5.56</v>
      </c>
      <c r="S52">
        <v>19.630932324413141</v>
      </c>
      <c r="T52">
        <v>58.542780126865338</v>
      </c>
      <c r="U52" s="115">
        <f t="shared" si="2"/>
        <v>216.18000000000006</v>
      </c>
      <c r="V52" s="113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305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244</v>
      </c>
      <c r="G53">
        <f t="shared" si="5"/>
        <v>216.18</v>
      </c>
      <c r="H53" s="113"/>
      <c r="I53">
        <f>BRPL_EOD!AI53+BRPL_EOD!AJ53</f>
        <v>84</v>
      </c>
      <c r="J53">
        <f>BYPL_EOD!AI53+BYPL_EOD!AJ53</f>
        <v>48.44</v>
      </c>
      <c r="K53">
        <f>MES_EOD!AI53+MES_EOD!AJ53</f>
        <v>5.56</v>
      </c>
      <c r="L53">
        <f>NDMC_EOD!AI53+NDMC_EOD!AJ53</f>
        <v>19.63</v>
      </c>
      <c r="M53">
        <f>TPDDL_EOD!AI53+TPDDL_EOD!AJ53</f>
        <v>58.54</v>
      </c>
      <c r="N53">
        <f t="shared" si="0"/>
        <v>216.17</v>
      </c>
      <c r="O53" s="113">
        <f t="shared" si="1"/>
        <v>1.0000000000019327E-2</v>
      </c>
      <c r="P53">
        <v>84.003987009337507</v>
      </c>
      <c r="Q53">
        <v>48.442300539384036</v>
      </c>
      <c r="R53">
        <v>5.56</v>
      </c>
      <c r="S53">
        <v>19.630932324413141</v>
      </c>
      <c r="T53">
        <v>58.542780126865338</v>
      </c>
      <c r="U53" s="115">
        <f t="shared" si="2"/>
        <v>216.18000000000006</v>
      </c>
      <c r="V53" s="113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305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244</v>
      </c>
      <c r="G54">
        <f t="shared" si="5"/>
        <v>216.18</v>
      </c>
      <c r="H54" s="113"/>
      <c r="I54">
        <f>BRPL_EOD!AI54+BRPL_EOD!AJ54</f>
        <v>84</v>
      </c>
      <c r="J54">
        <f>BYPL_EOD!AI54+BYPL_EOD!AJ54</f>
        <v>48.44</v>
      </c>
      <c r="K54">
        <f>MES_EOD!AI54+MES_EOD!AJ54</f>
        <v>5.56</v>
      </c>
      <c r="L54">
        <f>NDMC_EOD!AI54+NDMC_EOD!AJ54</f>
        <v>19.63</v>
      </c>
      <c r="M54">
        <f>TPDDL_EOD!AI54+TPDDL_EOD!AJ54</f>
        <v>58.54</v>
      </c>
      <c r="N54">
        <f t="shared" si="0"/>
        <v>216.17</v>
      </c>
      <c r="O54" s="113">
        <f t="shared" si="1"/>
        <v>1.0000000000019327E-2</v>
      </c>
      <c r="P54">
        <v>84.003987009337507</v>
      </c>
      <c r="Q54">
        <v>48.442300539384036</v>
      </c>
      <c r="R54">
        <v>5.56</v>
      </c>
      <c r="S54">
        <v>19.630932324413141</v>
      </c>
      <c r="T54">
        <v>58.542780126865338</v>
      </c>
      <c r="U54" s="115">
        <f t="shared" si="2"/>
        <v>216.18000000000006</v>
      </c>
      <c r="V54" s="113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305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244</v>
      </c>
      <c r="G55">
        <f t="shared" si="5"/>
        <v>216.18</v>
      </c>
      <c r="H55" s="113"/>
      <c r="I55">
        <f>BRPL_EOD!AI55+BRPL_EOD!AJ55</f>
        <v>84</v>
      </c>
      <c r="J55">
        <f>BYPL_EOD!AI55+BYPL_EOD!AJ55</f>
        <v>48.44</v>
      </c>
      <c r="K55">
        <f>MES_EOD!AI55+MES_EOD!AJ55</f>
        <v>5.56</v>
      </c>
      <c r="L55">
        <f>NDMC_EOD!AI55+NDMC_EOD!AJ55</f>
        <v>19.63</v>
      </c>
      <c r="M55">
        <f>TPDDL_EOD!AI55+TPDDL_EOD!AJ55</f>
        <v>58.54</v>
      </c>
      <c r="N55">
        <f t="shared" si="0"/>
        <v>216.17</v>
      </c>
      <c r="O55" s="113">
        <f t="shared" si="1"/>
        <v>1.0000000000019327E-2</v>
      </c>
      <c r="P55">
        <v>84.003987009337507</v>
      </c>
      <c r="Q55">
        <v>48.442300539384036</v>
      </c>
      <c r="R55">
        <v>5.56</v>
      </c>
      <c r="S55">
        <v>19.630932324413141</v>
      </c>
      <c r="T55">
        <v>58.542780126865338</v>
      </c>
      <c r="U55" s="115">
        <f t="shared" si="2"/>
        <v>216.18000000000006</v>
      </c>
      <c r="V55" s="113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305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244</v>
      </c>
      <c r="G56">
        <f t="shared" si="5"/>
        <v>216.18</v>
      </c>
      <c r="H56" s="113"/>
      <c r="I56">
        <f>BRPL_EOD!AI56+BRPL_EOD!AJ56</f>
        <v>84</v>
      </c>
      <c r="J56">
        <f>BYPL_EOD!AI56+BYPL_EOD!AJ56</f>
        <v>48.44</v>
      </c>
      <c r="K56">
        <f>MES_EOD!AI56+MES_EOD!AJ56</f>
        <v>5.56</v>
      </c>
      <c r="L56">
        <f>NDMC_EOD!AI56+NDMC_EOD!AJ56</f>
        <v>19.63</v>
      </c>
      <c r="M56">
        <f>TPDDL_EOD!AI56+TPDDL_EOD!AJ56</f>
        <v>58.54</v>
      </c>
      <c r="N56">
        <f t="shared" si="0"/>
        <v>216.17</v>
      </c>
      <c r="O56" s="113">
        <f t="shared" si="1"/>
        <v>1.0000000000019327E-2</v>
      </c>
      <c r="P56">
        <v>84.003987009337507</v>
      </c>
      <c r="Q56">
        <v>48.442300539384036</v>
      </c>
      <c r="R56">
        <v>5.56</v>
      </c>
      <c r="S56">
        <v>19.630932324413141</v>
      </c>
      <c r="T56">
        <v>58.542780126865338</v>
      </c>
      <c r="U56" s="115">
        <f t="shared" si="2"/>
        <v>216.18000000000006</v>
      </c>
      <c r="V56" s="113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305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244</v>
      </c>
      <c r="G57">
        <f t="shared" si="5"/>
        <v>216.18</v>
      </c>
      <c r="H57" s="113"/>
      <c r="I57">
        <f>BRPL_EOD!AI57+BRPL_EOD!AJ57</f>
        <v>84</v>
      </c>
      <c r="J57">
        <f>BYPL_EOD!AI57+BYPL_EOD!AJ57</f>
        <v>48.44</v>
      </c>
      <c r="K57">
        <f>MES_EOD!AI57+MES_EOD!AJ57</f>
        <v>5.56</v>
      </c>
      <c r="L57">
        <f>NDMC_EOD!AI57+NDMC_EOD!AJ57</f>
        <v>19.63</v>
      </c>
      <c r="M57">
        <f>TPDDL_EOD!AI57+TPDDL_EOD!AJ57</f>
        <v>58.54</v>
      </c>
      <c r="N57">
        <f t="shared" si="0"/>
        <v>216.17</v>
      </c>
      <c r="O57" s="113">
        <f t="shared" si="1"/>
        <v>1.0000000000019327E-2</v>
      </c>
      <c r="P57">
        <v>84.003987009337507</v>
      </c>
      <c r="Q57">
        <v>48.442300539384036</v>
      </c>
      <c r="R57">
        <v>5.56</v>
      </c>
      <c r="S57">
        <v>19.630932324413141</v>
      </c>
      <c r="T57">
        <v>58.542780126865338</v>
      </c>
      <c r="U57" s="115">
        <f t="shared" si="2"/>
        <v>216.18000000000006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305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244</v>
      </c>
      <c r="G58">
        <f t="shared" si="5"/>
        <v>216.18</v>
      </c>
      <c r="H58" s="113"/>
      <c r="I58">
        <f>BRPL_EOD!AI58+BRPL_EOD!AJ58</f>
        <v>84</v>
      </c>
      <c r="J58">
        <f>BYPL_EOD!AI58+BYPL_EOD!AJ58</f>
        <v>48.44</v>
      </c>
      <c r="K58">
        <f>MES_EOD!AI58+MES_EOD!AJ58</f>
        <v>5.56</v>
      </c>
      <c r="L58">
        <f>NDMC_EOD!AI58+NDMC_EOD!AJ58</f>
        <v>19.63</v>
      </c>
      <c r="M58">
        <f>TPDDL_EOD!AI58+TPDDL_EOD!AJ58</f>
        <v>58.54</v>
      </c>
      <c r="N58">
        <f t="shared" si="0"/>
        <v>216.17</v>
      </c>
      <c r="O58" s="113">
        <f t="shared" si="1"/>
        <v>1.0000000000019327E-2</v>
      </c>
      <c r="P58">
        <v>84.003987009337507</v>
      </c>
      <c r="Q58">
        <v>48.442300539384036</v>
      </c>
      <c r="R58">
        <v>5.56</v>
      </c>
      <c r="S58">
        <v>19.630932324413141</v>
      </c>
      <c r="T58">
        <v>58.542780126865338</v>
      </c>
      <c r="U58" s="115">
        <f t="shared" si="2"/>
        <v>216.18000000000006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305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244</v>
      </c>
      <c r="G59">
        <f t="shared" si="5"/>
        <v>216.18</v>
      </c>
      <c r="H59" s="113"/>
      <c r="I59">
        <f>BRPL_EOD!AI59+BRPL_EOD!AJ59</f>
        <v>84</v>
      </c>
      <c r="J59">
        <f>BYPL_EOD!AI59+BYPL_EOD!AJ59</f>
        <v>48.44</v>
      </c>
      <c r="K59">
        <f>MES_EOD!AI59+MES_EOD!AJ59</f>
        <v>5.56</v>
      </c>
      <c r="L59">
        <f>NDMC_EOD!AI59+NDMC_EOD!AJ59</f>
        <v>19.63</v>
      </c>
      <c r="M59">
        <f>TPDDL_EOD!AI59+TPDDL_EOD!AJ59</f>
        <v>58.54</v>
      </c>
      <c r="N59">
        <f t="shared" si="0"/>
        <v>216.17</v>
      </c>
      <c r="O59" s="113">
        <f t="shared" si="1"/>
        <v>1.0000000000019327E-2</v>
      </c>
      <c r="P59">
        <v>84.003987009337507</v>
      </c>
      <c r="Q59">
        <v>48.442300539384036</v>
      </c>
      <c r="R59">
        <v>5.56</v>
      </c>
      <c r="S59">
        <v>19.630932324413141</v>
      </c>
      <c r="T59">
        <v>58.542780126865338</v>
      </c>
      <c r="U59" s="115">
        <f t="shared" si="2"/>
        <v>216.18000000000006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305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244</v>
      </c>
      <c r="G60">
        <f t="shared" si="5"/>
        <v>216.18</v>
      </c>
      <c r="H60" s="113"/>
      <c r="I60">
        <f>BRPL_EOD!AI60+BRPL_EOD!AJ60</f>
        <v>84</v>
      </c>
      <c r="J60">
        <f>BYPL_EOD!AI60+BYPL_EOD!AJ60</f>
        <v>48.44</v>
      </c>
      <c r="K60">
        <f>MES_EOD!AI60+MES_EOD!AJ60</f>
        <v>5.56</v>
      </c>
      <c r="L60">
        <f>NDMC_EOD!AI60+NDMC_EOD!AJ60</f>
        <v>19.63</v>
      </c>
      <c r="M60">
        <f>TPDDL_EOD!AI60+TPDDL_EOD!AJ60</f>
        <v>58.54</v>
      </c>
      <c r="N60">
        <f t="shared" si="0"/>
        <v>216.17</v>
      </c>
      <c r="O60" s="113">
        <f t="shared" si="1"/>
        <v>1.0000000000019327E-2</v>
      </c>
      <c r="P60">
        <v>84.003987009337507</v>
      </c>
      <c r="Q60">
        <v>48.442300539384036</v>
      </c>
      <c r="R60">
        <v>5.56</v>
      </c>
      <c r="S60">
        <v>19.630932324413141</v>
      </c>
      <c r="T60">
        <v>58.542780126865338</v>
      </c>
      <c r="U60" s="115">
        <f t="shared" si="2"/>
        <v>216.18000000000006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305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244</v>
      </c>
      <c r="G61">
        <f t="shared" si="5"/>
        <v>216.18</v>
      </c>
      <c r="H61" s="113"/>
      <c r="I61">
        <f>BRPL_EOD!AI61+BRPL_EOD!AJ61</f>
        <v>84</v>
      </c>
      <c r="J61">
        <f>BYPL_EOD!AI61+BYPL_EOD!AJ61</f>
        <v>48.44</v>
      </c>
      <c r="K61">
        <f>MES_EOD!AI61+MES_EOD!AJ61</f>
        <v>5.56</v>
      </c>
      <c r="L61">
        <f>NDMC_EOD!AI61+NDMC_EOD!AJ61</f>
        <v>19.63</v>
      </c>
      <c r="M61">
        <f>TPDDL_EOD!AI61+TPDDL_EOD!AJ61</f>
        <v>58.54</v>
      </c>
      <c r="N61">
        <f t="shared" si="0"/>
        <v>216.17</v>
      </c>
      <c r="O61" s="113">
        <f t="shared" si="1"/>
        <v>1.0000000000019327E-2</v>
      </c>
      <c r="P61">
        <v>84.003987009337507</v>
      </c>
      <c r="Q61">
        <v>48.442300539384036</v>
      </c>
      <c r="R61">
        <v>5.56</v>
      </c>
      <c r="S61">
        <v>19.630932324413141</v>
      </c>
      <c r="T61">
        <v>58.542780126865338</v>
      </c>
      <c r="U61" s="115">
        <f t="shared" si="2"/>
        <v>216.18000000000006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305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244</v>
      </c>
      <c r="G62">
        <f t="shared" si="5"/>
        <v>216.18</v>
      </c>
      <c r="H62" s="113"/>
      <c r="I62">
        <f>BRPL_EOD!AI62+BRPL_EOD!AJ62</f>
        <v>84</v>
      </c>
      <c r="J62">
        <f>BYPL_EOD!AI62+BYPL_EOD!AJ62</f>
        <v>48.44</v>
      </c>
      <c r="K62">
        <f>MES_EOD!AI62+MES_EOD!AJ62</f>
        <v>5.56</v>
      </c>
      <c r="L62">
        <f>NDMC_EOD!AI62+NDMC_EOD!AJ62</f>
        <v>19.63</v>
      </c>
      <c r="M62">
        <f>TPDDL_EOD!AI62+TPDDL_EOD!AJ62</f>
        <v>58.54</v>
      </c>
      <c r="N62">
        <f t="shared" si="0"/>
        <v>216.17</v>
      </c>
      <c r="O62" s="113">
        <f t="shared" si="1"/>
        <v>1.0000000000019327E-2</v>
      </c>
      <c r="P62">
        <v>84.003987009337507</v>
      </c>
      <c r="Q62">
        <v>48.442300539384036</v>
      </c>
      <c r="R62">
        <v>5.56</v>
      </c>
      <c r="S62">
        <v>19.630932324413141</v>
      </c>
      <c r="T62">
        <v>58.542780126865338</v>
      </c>
      <c r="U62" s="115">
        <f t="shared" si="2"/>
        <v>216.18000000000006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305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244</v>
      </c>
      <c r="G63">
        <f t="shared" si="5"/>
        <v>216.18</v>
      </c>
      <c r="H63" s="113"/>
      <c r="I63">
        <f>BRPL_EOD!AI63+BRPL_EOD!AJ63</f>
        <v>84</v>
      </c>
      <c r="J63">
        <f>BYPL_EOD!AI63+BYPL_EOD!AJ63</f>
        <v>48.44</v>
      </c>
      <c r="K63">
        <f>MES_EOD!AI63+MES_EOD!AJ63</f>
        <v>5.56</v>
      </c>
      <c r="L63">
        <f>NDMC_EOD!AI63+NDMC_EOD!AJ63</f>
        <v>19.63</v>
      </c>
      <c r="M63">
        <f>TPDDL_EOD!AI63+TPDDL_EOD!AJ63</f>
        <v>58.54</v>
      </c>
      <c r="N63">
        <f t="shared" si="0"/>
        <v>216.17</v>
      </c>
      <c r="O63" s="113">
        <f t="shared" si="1"/>
        <v>1.0000000000019327E-2</v>
      </c>
      <c r="P63">
        <v>84.003987009337507</v>
      </c>
      <c r="Q63">
        <v>48.442300539384036</v>
      </c>
      <c r="R63">
        <v>5.56</v>
      </c>
      <c r="S63">
        <v>19.630932324413141</v>
      </c>
      <c r="T63">
        <v>58.542780126865338</v>
      </c>
      <c r="U63" s="115">
        <f t="shared" si="2"/>
        <v>216.18000000000006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305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244</v>
      </c>
      <c r="G64">
        <f t="shared" si="5"/>
        <v>216.18</v>
      </c>
      <c r="H64" s="113"/>
      <c r="I64">
        <f>BRPL_EOD!AI64+BRPL_EOD!AJ64</f>
        <v>84</v>
      </c>
      <c r="J64">
        <f>BYPL_EOD!AI64+BYPL_EOD!AJ64</f>
        <v>48.44</v>
      </c>
      <c r="K64">
        <f>MES_EOD!AI64+MES_EOD!AJ64</f>
        <v>5.56</v>
      </c>
      <c r="L64">
        <f>NDMC_EOD!AI64+NDMC_EOD!AJ64</f>
        <v>19.63</v>
      </c>
      <c r="M64">
        <f>TPDDL_EOD!AI64+TPDDL_EOD!AJ64</f>
        <v>58.54</v>
      </c>
      <c r="N64">
        <f t="shared" si="0"/>
        <v>216.17</v>
      </c>
      <c r="O64" s="113">
        <f t="shared" si="1"/>
        <v>1.0000000000019327E-2</v>
      </c>
      <c r="P64">
        <v>84.003987009337507</v>
      </c>
      <c r="Q64">
        <v>48.442300539384036</v>
      </c>
      <c r="R64">
        <v>5.56</v>
      </c>
      <c r="S64">
        <v>19.630932324413141</v>
      </c>
      <c r="T64">
        <v>58.542780126865338</v>
      </c>
      <c r="U64" s="115">
        <f t="shared" si="2"/>
        <v>216.18000000000006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305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244</v>
      </c>
      <c r="G65">
        <f t="shared" si="5"/>
        <v>216.18</v>
      </c>
      <c r="H65" s="113"/>
      <c r="I65">
        <f>BRPL_EOD!AI65+BRPL_EOD!AJ65</f>
        <v>84</v>
      </c>
      <c r="J65">
        <f>BYPL_EOD!AI65+BYPL_EOD!AJ65</f>
        <v>48.44</v>
      </c>
      <c r="K65">
        <f>MES_EOD!AI65+MES_EOD!AJ65</f>
        <v>5.56</v>
      </c>
      <c r="L65">
        <f>NDMC_EOD!AI65+NDMC_EOD!AJ65</f>
        <v>19.63</v>
      </c>
      <c r="M65">
        <f>TPDDL_EOD!AI65+TPDDL_EOD!AJ65</f>
        <v>58.54</v>
      </c>
      <c r="N65">
        <f t="shared" si="0"/>
        <v>216.17</v>
      </c>
      <c r="O65" s="113">
        <f t="shared" si="1"/>
        <v>1.0000000000019327E-2</v>
      </c>
      <c r="P65">
        <v>84.003987009337507</v>
      </c>
      <c r="Q65">
        <v>48.442300539384036</v>
      </c>
      <c r="R65">
        <v>5.56</v>
      </c>
      <c r="S65">
        <v>19.630932324413141</v>
      </c>
      <c r="T65">
        <v>58.542780126865338</v>
      </c>
      <c r="U65" s="115">
        <f t="shared" si="2"/>
        <v>216.18000000000006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305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244</v>
      </c>
      <c r="G66">
        <f t="shared" si="5"/>
        <v>216.18</v>
      </c>
      <c r="H66" s="113"/>
      <c r="I66">
        <f>BRPL_EOD!AI66+BRPL_EOD!AJ66</f>
        <v>84</v>
      </c>
      <c r="J66">
        <f>BYPL_EOD!AI66+BYPL_EOD!AJ66</f>
        <v>48.44</v>
      </c>
      <c r="K66">
        <f>MES_EOD!AI66+MES_EOD!AJ66</f>
        <v>5.56</v>
      </c>
      <c r="L66">
        <f>NDMC_EOD!AI66+NDMC_EOD!AJ66</f>
        <v>19.63</v>
      </c>
      <c r="M66">
        <f>TPDDL_EOD!AI66+TPDDL_EOD!AJ66</f>
        <v>58.54</v>
      </c>
      <c r="N66">
        <f t="shared" si="0"/>
        <v>216.17</v>
      </c>
      <c r="O66" s="113">
        <f t="shared" si="1"/>
        <v>1.0000000000019327E-2</v>
      </c>
      <c r="P66">
        <v>84.003987009337507</v>
      </c>
      <c r="Q66">
        <v>48.442300539384036</v>
      </c>
      <c r="R66">
        <v>5.56</v>
      </c>
      <c r="S66">
        <v>19.630932324413141</v>
      </c>
      <c r="T66">
        <v>58.542780126865338</v>
      </c>
      <c r="U66" s="115">
        <f t="shared" si="2"/>
        <v>216.18000000000006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305</v>
      </c>
      <c r="C67">
        <f>BAWANA!C67</f>
        <v>0</v>
      </c>
      <c r="D67">
        <f>BAWANA!AL67</f>
        <v>218.86</v>
      </c>
      <c r="E67">
        <f>BAWANA!AM67</f>
        <v>0</v>
      </c>
      <c r="F67">
        <f t="shared" si="4"/>
        <v>244</v>
      </c>
      <c r="G67">
        <f t="shared" si="5"/>
        <v>218.86</v>
      </c>
      <c r="H67" s="113"/>
      <c r="I67">
        <f>BRPL_EOD!AI67+BRPL_EOD!AJ67</f>
        <v>84</v>
      </c>
      <c r="J67">
        <f>BYPL_EOD!AI67+BYPL_EOD!AJ67</f>
        <v>54.9</v>
      </c>
      <c r="K67">
        <f>MES_EOD!AI67+MES_EOD!AJ67</f>
        <v>5.56</v>
      </c>
      <c r="L67">
        <f>NDMC_EOD!AI67+NDMC_EOD!AJ67</f>
        <v>18.78</v>
      </c>
      <c r="M67">
        <f>TPDDL_EOD!AI67+TPDDL_EOD!AJ67</f>
        <v>55.62</v>
      </c>
      <c r="N67">
        <f t="shared" ref="N67:N98" si="7">SUM(I67:M67)</f>
        <v>218.86</v>
      </c>
      <c r="O67" s="113">
        <f t="shared" ref="O67:O98" si="8">G67-N67</f>
        <v>0</v>
      </c>
      <c r="P67">
        <v>84</v>
      </c>
      <c r="Q67">
        <v>54.9</v>
      </c>
      <c r="R67">
        <v>5.56</v>
      </c>
      <c r="S67">
        <v>18.78</v>
      </c>
      <c r="T67">
        <v>55.62</v>
      </c>
      <c r="U67" s="115">
        <f t="shared" ref="U67:U98" si="9">SUM(P67:T67)</f>
        <v>218.86</v>
      </c>
      <c r="V67" s="113">
        <f t="shared" ref="V67:V99" si="10">G67-U67</f>
        <v>0</v>
      </c>
      <c r="Y67">
        <f>BAWANA!AW67+BAWANA!AX67</f>
        <v>25.57</v>
      </c>
      <c r="Z67">
        <f>BAWANA!BD67+BAWANA!BE67</f>
        <v>25.57</v>
      </c>
      <c r="AA67">
        <f>BAWANA!X67+BAWANA!Y67</f>
        <v>25.57</v>
      </c>
      <c r="AB67">
        <f>BAWANA!AE67+BAWANA!AF67</f>
        <v>25.57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305</v>
      </c>
      <c r="C68">
        <f>BAWANA!C68</f>
        <v>0</v>
      </c>
      <c r="D68">
        <f>BAWANA!AL68</f>
        <v>218.86</v>
      </c>
      <c r="E68">
        <f>BAWANA!AM68</f>
        <v>0</v>
      </c>
      <c r="F68">
        <f t="shared" ref="F68:F98" si="11">(B68+C68)*0.8</f>
        <v>244</v>
      </c>
      <c r="G68">
        <f t="shared" ref="G68:G98" si="12">(D68+E68)</f>
        <v>218.86</v>
      </c>
      <c r="H68" s="113"/>
      <c r="I68">
        <f>BRPL_EOD!AI68+BRPL_EOD!AJ68</f>
        <v>84</v>
      </c>
      <c r="J68">
        <f>BYPL_EOD!AI68+BYPL_EOD!AJ68</f>
        <v>54.9</v>
      </c>
      <c r="K68">
        <f>MES_EOD!AI68+MES_EOD!AJ68</f>
        <v>5.56</v>
      </c>
      <c r="L68">
        <f>NDMC_EOD!AI68+NDMC_EOD!AJ68</f>
        <v>18.78</v>
      </c>
      <c r="M68">
        <f>TPDDL_EOD!AI68+TPDDL_EOD!AJ68</f>
        <v>55.62</v>
      </c>
      <c r="N68">
        <f t="shared" si="7"/>
        <v>218.86</v>
      </c>
      <c r="O68" s="113">
        <f t="shared" si="8"/>
        <v>0</v>
      </c>
      <c r="P68">
        <v>84</v>
      </c>
      <c r="Q68">
        <v>54.9</v>
      </c>
      <c r="R68">
        <v>5.56</v>
      </c>
      <c r="S68">
        <v>18.78</v>
      </c>
      <c r="T68">
        <v>55.62</v>
      </c>
      <c r="U68" s="115">
        <f t="shared" si="9"/>
        <v>218.86</v>
      </c>
      <c r="V68" s="113">
        <f t="shared" si="10"/>
        <v>0</v>
      </c>
      <c r="Y68">
        <f>BAWANA!AW68+BAWANA!AX68</f>
        <v>25.57</v>
      </c>
      <c r="Z68">
        <f>BAWANA!BD68+BAWANA!BE68</f>
        <v>25.57</v>
      </c>
      <c r="AA68">
        <f>BAWANA!X68+BAWANA!Y68</f>
        <v>25.57</v>
      </c>
      <c r="AB68">
        <f>BAWANA!AE68+BAWANA!AF68</f>
        <v>25.57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305</v>
      </c>
      <c r="C69">
        <f>BAWANA!C69</f>
        <v>0</v>
      </c>
      <c r="D69">
        <f>BAWANA!AL69</f>
        <v>218.86</v>
      </c>
      <c r="E69">
        <f>BAWANA!AM69</f>
        <v>0</v>
      </c>
      <c r="F69">
        <f t="shared" si="11"/>
        <v>244</v>
      </c>
      <c r="G69">
        <f t="shared" si="12"/>
        <v>218.86</v>
      </c>
      <c r="H69" s="113"/>
      <c r="I69">
        <f>BRPL_EOD!AI69+BRPL_EOD!AJ69</f>
        <v>84</v>
      </c>
      <c r="J69">
        <f>BYPL_EOD!AI69+BYPL_EOD!AJ69</f>
        <v>54.9</v>
      </c>
      <c r="K69">
        <f>MES_EOD!AI69+MES_EOD!AJ69</f>
        <v>5.56</v>
      </c>
      <c r="L69">
        <f>NDMC_EOD!AI69+NDMC_EOD!AJ69</f>
        <v>18.78</v>
      </c>
      <c r="M69">
        <f>TPDDL_EOD!AI69+TPDDL_EOD!AJ69</f>
        <v>55.62</v>
      </c>
      <c r="N69">
        <f t="shared" si="7"/>
        <v>218.86</v>
      </c>
      <c r="O69" s="113">
        <f t="shared" si="8"/>
        <v>0</v>
      </c>
      <c r="P69">
        <v>84</v>
      </c>
      <c r="Q69">
        <v>54.9</v>
      </c>
      <c r="R69">
        <v>5.56</v>
      </c>
      <c r="S69">
        <v>18.78</v>
      </c>
      <c r="T69">
        <v>55.62</v>
      </c>
      <c r="U69" s="115">
        <f t="shared" si="9"/>
        <v>218.86</v>
      </c>
      <c r="V69" s="113">
        <f t="shared" si="10"/>
        <v>0</v>
      </c>
      <c r="Y69">
        <f>BAWANA!AW69+BAWANA!AX69</f>
        <v>25.57</v>
      </c>
      <c r="Z69">
        <f>BAWANA!BD69+BAWANA!BE69</f>
        <v>25.57</v>
      </c>
      <c r="AA69">
        <f>BAWANA!X69+BAWANA!Y69</f>
        <v>25.57</v>
      </c>
      <c r="AB69">
        <f>BAWANA!AE69+BAWANA!AF69</f>
        <v>25.57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305</v>
      </c>
      <c r="C70">
        <f>BAWANA!C70</f>
        <v>0</v>
      </c>
      <c r="D70">
        <f>BAWANA!AL70</f>
        <v>218.86</v>
      </c>
      <c r="E70">
        <f>BAWANA!AM70</f>
        <v>0</v>
      </c>
      <c r="F70">
        <f t="shared" si="11"/>
        <v>244</v>
      </c>
      <c r="G70">
        <f t="shared" si="12"/>
        <v>218.86</v>
      </c>
      <c r="H70" s="113"/>
      <c r="I70">
        <f>BRPL_EOD!AI70+BRPL_EOD!AJ70</f>
        <v>84</v>
      </c>
      <c r="J70">
        <f>BYPL_EOD!AI70+BYPL_EOD!AJ70</f>
        <v>54.9</v>
      </c>
      <c r="K70">
        <f>MES_EOD!AI70+MES_EOD!AJ70</f>
        <v>5.56</v>
      </c>
      <c r="L70">
        <f>NDMC_EOD!AI70+NDMC_EOD!AJ70</f>
        <v>18.78</v>
      </c>
      <c r="M70">
        <f>TPDDL_EOD!AI70+TPDDL_EOD!AJ70</f>
        <v>55.62</v>
      </c>
      <c r="N70">
        <f t="shared" si="7"/>
        <v>218.86</v>
      </c>
      <c r="O70" s="113">
        <f t="shared" si="8"/>
        <v>0</v>
      </c>
      <c r="P70">
        <v>84</v>
      </c>
      <c r="Q70">
        <v>54.9</v>
      </c>
      <c r="R70">
        <v>5.56</v>
      </c>
      <c r="S70">
        <v>18.78</v>
      </c>
      <c r="T70">
        <v>55.62</v>
      </c>
      <c r="U70" s="115">
        <f t="shared" si="9"/>
        <v>218.86</v>
      </c>
      <c r="V70" s="113">
        <f t="shared" si="10"/>
        <v>0</v>
      </c>
      <c r="Y70">
        <f>BAWANA!AW70+BAWANA!AX70</f>
        <v>25.57</v>
      </c>
      <c r="Z70">
        <f>BAWANA!BD70+BAWANA!BE70</f>
        <v>25.57</v>
      </c>
      <c r="AA70">
        <f>BAWANA!X70+BAWANA!Y70</f>
        <v>25.57</v>
      </c>
      <c r="AB70">
        <f>BAWANA!AE70+BAWANA!AF70</f>
        <v>25.57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305</v>
      </c>
      <c r="C71">
        <f>BAWANA!C71</f>
        <v>0</v>
      </c>
      <c r="D71">
        <f>BAWANA!AL71</f>
        <v>233.06</v>
      </c>
      <c r="E71">
        <f>BAWANA!AM71</f>
        <v>0</v>
      </c>
      <c r="F71">
        <f t="shared" si="11"/>
        <v>244</v>
      </c>
      <c r="G71">
        <f t="shared" si="12"/>
        <v>233.06</v>
      </c>
      <c r="H71" s="113"/>
      <c r="I71">
        <f>BRPL_EOD!AI71+BRPL_EOD!AJ71</f>
        <v>84</v>
      </c>
      <c r="J71">
        <f>BYPL_EOD!AI71+BYPL_EOD!AJ71</f>
        <v>54.9</v>
      </c>
      <c r="K71">
        <f>MES_EOD!AI71+MES_EOD!AJ71</f>
        <v>5.56</v>
      </c>
      <c r="L71">
        <f>NDMC_EOD!AI71+NDMC_EOD!AJ71</f>
        <v>22.25</v>
      </c>
      <c r="M71">
        <f>TPDDL_EOD!AI71+TPDDL_EOD!AJ71</f>
        <v>66.34</v>
      </c>
      <c r="N71">
        <f t="shared" si="7"/>
        <v>233.05</v>
      </c>
      <c r="O71" s="113">
        <f t="shared" si="8"/>
        <v>9.9999999999909051E-3</v>
      </c>
      <c r="P71">
        <v>84.009044351928026</v>
      </c>
      <c r="Q71">
        <v>54.9</v>
      </c>
      <c r="R71">
        <v>5.56</v>
      </c>
      <c r="S71">
        <v>22.250955648071962</v>
      </c>
      <c r="T71">
        <v>66.34</v>
      </c>
      <c r="U71" s="115">
        <f t="shared" si="9"/>
        <v>233.06</v>
      </c>
      <c r="V71" s="113">
        <f t="shared" si="10"/>
        <v>0</v>
      </c>
      <c r="Y71">
        <f>BAWANA!AW71+BAWANA!AX71</f>
        <v>30.5</v>
      </c>
      <c r="Z71">
        <f>BAWANA!BD71+BAWANA!BE71</f>
        <v>6.44</v>
      </c>
      <c r="AA71">
        <f>BAWANA!X71+BAWANA!Y71</f>
        <v>30.5</v>
      </c>
      <c r="AB71">
        <f>BAWANA!AE71+BAWANA!AF71</f>
        <v>6.44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305</v>
      </c>
      <c r="C72">
        <f>BAWANA!C72</f>
        <v>0</v>
      </c>
      <c r="D72">
        <f>BAWANA!AL72</f>
        <v>233.06</v>
      </c>
      <c r="E72">
        <f>BAWANA!AM72</f>
        <v>0</v>
      </c>
      <c r="F72">
        <f t="shared" si="11"/>
        <v>244</v>
      </c>
      <c r="G72">
        <f t="shared" si="12"/>
        <v>233.06</v>
      </c>
      <c r="H72" s="113"/>
      <c r="I72">
        <f>BRPL_EOD!AI72+BRPL_EOD!AJ72</f>
        <v>84</v>
      </c>
      <c r="J72">
        <f>BYPL_EOD!AI72+BYPL_EOD!AJ72</f>
        <v>54.9</v>
      </c>
      <c r="K72">
        <f>MES_EOD!AI72+MES_EOD!AJ72</f>
        <v>5.56</v>
      </c>
      <c r="L72">
        <f>NDMC_EOD!AI72+NDMC_EOD!AJ72</f>
        <v>22.25</v>
      </c>
      <c r="M72">
        <f>TPDDL_EOD!AI72+TPDDL_EOD!AJ72</f>
        <v>66.34</v>
      </c>
      <c r="N72">
        <f t="shared" si="7"/>
        <v>233.05</v>
      </c>
      <c r="O72" s="113">
        <f t="shared" si="8"/>
        <v>9.9999999999909051E-3</v>
      </c>
      <c r="P72">
        <v>84.009044351928026</v>
      </c>
      <c r="Q72">
        <v>54.9</v>
      </c>
      <c r="R72">
        <v>5.56</v>
      </c>
      <c r="S72">
        <v>22.250955648071962</v>
      </c>
      <c r="T72">
        <v>66.34</v>
      </c>
      <c r="U72" s="115">
        <f t="shared" si="9"/>
        <v>233.06</v>
      </c>
      <c r="V72" s="113">
        <f t="shared" si="10"/>
        <v>0</v>
      </c>
      <c r="Y72">
        <f>BAWANA!AW72+BAWANA!AX72</f>
        <v>30.5</v>
      </c>
      <c r="Z72">
        <f>BAWANA!BD72+BAWANA!BE72</f>
        <v>6.44</v>
      </c>
      <c r="AA72">
        <f>BAWANA!X72+BAWANA!Y72</f>
        <v>30.5</v>
      </c>
      <c r="AB72">
        <f>BAWANA!AE72+BAWANA!AF72</f>
        <v>6.44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305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244</v>
      </c>
      <c r="G73">
        <f t="shared" si="12"/>
        <v>244</v>
      </c>
      <c r="H73" s="113"/>
      <c r="I73">
        <f>BRPL_EOD!AI73+BRPL_EOD!AJ73</f>
        <v>94.94</v>
      </c>
      <c r="J73">
        <f>BYPL_EOD!AI73+BYPL_EOD!AJ73</f>
        <v>54.9</v>
      </c>
      <c r="K73">
        <f>MES_EOD!AI73+MES_EOD!AJ73</f>
        <v>5.56</v>
      </c>
      <c r="L73">
        <f>NDMC_EOD!AI73+NDMC_EOD!AJ73</f>
        <v>22.25</v>
      </c>
      <c r="M73">
        <f>TPDDL_EOD!AI73+TPDDL_EOD!AJ73</f>
        <v>66.34</v>
      </c>
      <c r="N73">
        <f t="shared" si="7"/>
        <v>243.99</v>
      </c>
      <c r="O73" s="113">
        <f t="shared" si="8"/>
        <v>9.9999999999909051E-3</v>
      </c>
      <c r="P73">
        <v>94.946516049243812</v>
      </c>
      <c r="Q73">
        <v>54.9</v>
      </c>
      <c r="R73">
        <v>5.56</v>
      </c>
      <c r="S73">
        <v>22.252799999999997</v>
      </c>
      <c r="T73">
        <v>66.34</v>
      </c>
      <c r="U73" s="115">
        <f t="shared" si="9"/>
        <v>243.99931604924382</v>
      </c>
      <c r="V73" s="113">
        <f t="shared" si="10"/>
        <v>6.8395075618354895E-4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305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244</v>
      </c>
      <c r="G74">
        <f t="shared" si="12"/>
        <v>244</v>
      </c>
      <c r="H74" s="113"/>
      <c r="I74">
        <f>BRPL_EOD!AI74+BRPL_EOD!AJ74</f>
        <v>94.94</v>
      </c>
      <c r="J74">
        <f>BYPL_EOD!AI74+BYPL_EOD!AJ74</f>
        <v>54.9</v>
      </c>
      <c r="K74">
        <f>MES_EOD!AI74+MES_EOD!AJ74</f>
        <v>5.56</v>
      </c>
      <c r="L74">
        <f>NDMC_EOD!AI74+NDMC_EOD!AJ74</f>
        <v>22.25</v>
      </c>
      <c r="M74">
        <f>TPDDL_EOD!AI74+TPDDL_EOD!AJ74</f>
        <v>66.34</v>
      </c>
      <c r="N74">
        <f t="shared" si="7"/>
        <v>243.99</v>
      </c>
      <c r="O74" s="113">
        <f t="shared" si="8"/>
        <v>9.9999999999909051E-3</v>
      </c>
      <c r="P74">
        <v>94.946516049243812</v>
      </c>
      <c r="Q74">
        <v>54.9</v>
      </c>
      <c r="R74">
        <v>5.56</v>
      </c>
      <c r="S74">
        <v>22.252799999999997</v>
      </c>
      <c r="T74">
        <v>66.34</v>
      </c>
      <c r="U74" s="115">
        <f t="shared" si="9"/>
        <v>243.99931604924382</v>
      </c>
      <c r="V74" s="113">
        <f t="shared" si="10"/>
        <v>6.8395075618354895E-4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310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248</v>
      </c>
      <c r="G75">
        <f t="shared" si="12"/>
        <v>248</v>
      </c>
      <c r="H75" s="113"/>
      <c r="I75">
        <f>BRPL_EOD!AI75+BRPL_EOD!AJ75</f>
        <v>96.5</v>
      </c>
      <c r="J75">
        <f>BYPL_EOD!AI75+BYPL_EOD!AJ75</f>
        <v>55.8</v>
      </c>
      <c r="K75">
        <f>MES_EOD!AI75+MES_EOD!AJ75</f>
        <v>5.65</v>
      </c>
      <c r="L75">
        <f>NDMC_EOD!AI75+NDMC_EOD!AJ75</f>
        <v>22.62</v>
      </c>
      <c r="M75">
        <f>TPDDL_EOD!AI75+TPDDL_EOD!AJ75</f>
        <v>67.430000000000007</v>
      </c>
      <c r="N75">
        <f t="shared" si="7"/>
        <v>248.00000000000003</v>
      </c>
      <c r="O75" s="113">
        <f t="shared" si="8"/>
        <v>0</v>
      </c>
      <c r="P75">
        <v>96.499999999999986</v>
      </c>
      <c r="Q75">
        <v>55.79999999999999</v>
      </c>
      <c r="R75">
        <v>5.6499999999999995</v>
      </c>
      <c r="S75">
        <v>22.619999999999997</v>
      </c>
      <c r="T75">
        <v>67.429999999999993</v>
      </c>
      <c r="U75" s="115">
        <f t="shared" si="9"/>
        <v>248</v>
      </c>
      <c r="V75" s="113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310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248</v>
      </c>
      <c r="G76">
        <f t="shared" si="12"/>
        <v>248</v>
      </c>
      <c r="H76" s="113"/>
      <c r="I76">
        <f>BRPL_EOD!AI76+BRPL_EOD!AJ76</f>
        <v>96.5</v>
      </c>
      <c r="J76">
        <f>BYPL_EOD!AI76+BYPL_EOD!AJ76</f>
        <v>55.8</v>
      </c>
      <c r="K76">
        <f>MES_EOD!AI76+MES_EOD!AJ76</f>
        <v>5.65</v>
      </c>
      <c r="L76">
        <f>NDMC_EOD!AI76+NDMC_EOD!AJ76</f>
        <v>22.62</v>
      </c>
      <c r="M76">
        <f>TPDDL_EOD!AI76+TPDDL_EOD!AJ76</f>
        <v>67.430000000000007</v>
      </c>
      <c r="N76">
        <f t="shared" si="7"/>
        <v>248.00000000000003</v>
      </c>
      <c r="O76" s="113">
        <f t="shared" si="8"/>
        <v>0</v>
      </c>
      <c r="P76">
        <v>96.499999999999986</v>
      </c>
      <c r="Q76">
        <v>55.79999999999999</v>
      </c>
      <c r="R76">
        <v>5.6499999999999995</v>
      </c>
      <c r="S76">
        <v>22.619999999999997</v>
      </c>
      <c r="T76">
        <v>67.429999999999993</v>
      </c>
      <c r="U76" s="115">
        <f t="shared" si="9"/>
        <v>248</v>
      </c>
      <c r="V76" s="113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310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248</v>
      </c>
      <c r="G77">
        <f t="shared" si="12"/>
        <v>248</v>
      </c>
      <c r="H77" s="113"/>
      <c r="I77">
        <f>BRPL_EOD!AI77+BRPL_EOD!AJ77</f>
        <v>96.5</v>
      </c>
      <c r="J77">
        <f>BYPL_EOD!AI77+BYPL_EOD!AJ77</f>
        <v>55.8</v>
      </c>
      <c r="K77">
        <f>MES_EOD!AI77+MES_EOD!AJ77</f>
        <v>5.65</v>
      </c>
      <c r="L77">
        <f>NDMC_EOD!AI77+NDMC_EOD!AJ77</f>
        <v>22.62</v>
      </c>
      <c r="M77">
        <f>TPDDL_EOD!AI77+TPDDL_EOD!AJ77</f>
        <v>67.430000000000007</v>
      </c>
      <c r="N77">
        <f t="shared" si="7"/>
        <v>248.00000000000003</v>
      </c>
      <c r="O77" s="113">
        <f t="shared" si="8"/>
        <v>0</v>
      </c>
      <c r="P77">
        <v>96.499999999999986</v>
      </c>
      <c r="Q77">
        <v>55.79999999999999</v>
      </c>
      <c r="R77">
        <v>5.6499999999999995</v>
      </c>
      <c r="S77">
        <v>22.619999999999997</v>
      </c>
      <c r="T77">
        <v>67.429999999999993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310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248</v>
      </c>
      <c r="G78">
        <f t="shared" si="12"/>
        <v>248</v>
      </c>
      <c r="H78" s="113"/>
      <c r="I78">
        <f>BRPL_EOD!AI78+BRPL_EOD!AJ78</f>
        <v>96.5</v>
      </c>
      <c r="J78">
        <f>BYPL_EOD!AI78+BYPL_EOD!AJ78</f>
        <v>55.8</v>
      </c>
      <c r="K78">
        <f>MES_EOD!AI78+MES_EOD!AJ78</f>
        <v>5.65</v>
      </c>
      <c r="L78">
        <f>NDMC_EOD!AI78+NDMC_EOD!AJ78</f>
        <v>22.62</v>
      </c>
      <c r="M78">
        <f>TPDDL_EOD!AI78+TPDDL_EOD!AJ78</f>
        <v>67.430000000000007</v>
      </c>
      <c r="N78">
        <f t="shared" si="7"/>
        <v>248.00000000000003</v>
      </c>
      <c r="O78" s="113">
        <f t="shared" si="8"/>
        <v>0</v>
      </c>
      <c r="P78">
        <v>96.499999999999986</v>
      </c>
      <c r="Q78">
        <v>55.79999999999999</v>
      </c>
      <c r="R78">
        <v>5.6499999999999995</v>
      </c>
      <c r="S78">
        <v>22.619999999999997</v>
      </c>
      <c r="T78">
        <v>67.429999999999993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310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248</v>
      </c>
      <c r="G79">
        <f t="shared" si="12"/>
        <v>248</v>
      </c>
      <c r="H79" s="113"/>
      <c r="I79">
        <f>BRPL_EOD!AI79+BRPL_EOD!AJ79</f>
        <v>96.5</v>
      </c>
      <c r="J79">
        <f>BYPL_EOD!AI79+BYPL_EOD!AJ79</f>
        <v>55.8</v>
      </c>
      <c r="K79">
        <f>MES_EOD!AI79+MES_EOD!AJ79</f>
        <v>5.65</v>
      </c>
      <c r="L79">
        <f>NDMC_EOD!AI79+NDMC_EOD!AJ79</f>
        <v>22.62</v>
      </c>
      <c r="M79">
        <f>TPDDL_EOD!AI79+TPDDL_EOD!AJ79</f>
        <v>67.430000000000007</v>
      </c>
      <c r="N79">
        <f t="shared" si="7"/>
        <v>248.00000000000003</v>
      </c>
      <c r="O79" s="113">
        <f t="shared" si="8"/>
        <v>0</v>
      </c>
      <c r="P79">
        <v>96.499999999999986</v>
      </c>
      <c r="Q79">
        <v>55.79999999999999</v>
      </c>
      <c r="R79">
        <v>5.6499999999999995</v>
      </c>
      <c r="S79">
        <v>22.619999999999997</v>
      </c>
      <c r="T79">
        <v>67.429999999999993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310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248</v>
      </c>
      <c r="G80">
        <f t="shared" si="12"/>
        <v>248</v>
      </c>
      <c r="H80" s="113"/>
      <c r="I80">
        <f>BRPL_EOD!AI80+BRPL_EOD!AJ80</f>
        <v>96.5</v>
      </c>
      <c r="J80">
        <f>BYPL_EOD!AI80+BYPL_EOD!AJ80</f>
        <v>55.8</v>
      </c>
      <c r="K80">
        <f>MES_EOD!AI80+MES_EOD!AJ80</f>
        <v>5.65</v>
      </c>
      <c r="L80">
        <f>NDMC_EOD!AI80+NDMC_EOD!AJ80</f>
        <v>22.62</v>
      </c>
      <c r="M80">
        <f>TPDDL_EOD!AI80+TPDDL_EOD!AJ80</f>
        <v>67.430000000000007</v>
      </c>
      <c r="N80">
        <f t="shared" si="7"/>
        <v>248.00000000000003</v>
      </c>
      <c r="O80" s="113">
        <f t="shared" si="8"/>
        <v>0</v>
      </c>
      <c r="P80">
        <v>96.499999999999986</v>
      </c>
      <c r="Q80">
        <v>55.79999999999999</v>
      </c>
      <c r="R80">
        <v>5.6499999999999995</v>
      </c>
      <c r="S80">
        <v>22.619999999999997</v>
      </c>
      <c r="T80">
        <v>67.429999999999993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310</v>
      </c>
      <c r="C81">
        <f>BAWANA!C81</f>
        <v>0</v>
      </c>
      <c r="D81">
        <f>BAWANA!AL81</f>
        <v>248</v>
      </c>
      <c r="E81">
        <f>BAWANA!AM81</f>
        <v>0</v>
      </c>
      <c r="F81">
        <f t="shared" si="11"/>
        <v>248</v>
      </c>
      <c r="G81">
        <f t="shared" si="12"/>
        <v>248</v>
      </c>
      <c r="H81" s="113"/>
      <c r="I81">
        <f>BRPL_EOD!AI81+BRPL_EOD!AJ81</f>
        <v>96.5</v>
      </c>
      <c r="J81">
        <f>BYPL_EOD!AI81+BYPL_EOD!AJ81</f>
        <v>55.8</v>
      </c>
      <c r="K81">
        <f>MES_EOD!AI81+MES_EOD!AJ81</f>
        <v>5.65</v>
      </c>
      <c r="L81">
        <f>NDMC_EOD!AI81+NDMC_EOD!AJ81</f>
        <v>22.62</v>
      </c>
      <c r="M81">
        <f>TPDDL_EOD!AI81+TPDDL_EOD!AJ81</f>
        <v>67.430000000000007</v>
      </c>
      <c r="N81">
        <f t="shared" si="7"/>
        <v>248.00000000000003</v>
      </c>
      <c r="O81" s="113">
        <f t="shared" si="8"/>
        <v>0</v>
      </c>
      <c r="P81">
        <v>96.499999999999986</v>
      </c>
      <c r="Q81">
        <v>55.79999999999999</v>
      </c>
      <c r="R81">
        <v>5.6499999999999995</v>
      </c>
      <c r="S81">
        <v>22.619999999999997</v>
      </c>
      <c r="T81">
        <v>67.429999999999993</v>
      </c>
      <c r="U81" s="115">
        <f t="shared" si="9"/>
        <v>248</v>
      </c>
      <c r="V81" s="113">
        <f t="shared" si="10"/>
        <v>0</v>
      </c>
      <c r="Y81">
        <f>BAWANA!AW81+BAWANA!AX81</f>
        <v>31</v>
      </c>
      <c r="Z81">
        <f>BAWANA!BD81+BAWANA!BE81</f>
        <v>31</v>
      </c>
      <c r="AA81">
        <f>BAWANA!X81+BAWANA!Y81</f>
        <v>31</v>
      </c>
      <c r="AB81">
        <f>BAWANA!AE81+BAWANA!AF81</f>
        <v>31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310</v>
      </c>
      <c r="C82">
        <f>BAWANA!C82</f>
        <v>0</v>
      </c>
      <c r="D82">
        <f>BAWANA!AL82</f>
        <v>248</v>
      </c>
      <c r="E82">
        <f>BAWANA!AM82</f>
        <v>0</v>
      </c>
      <c r="F82">
        <f t="shared" si="11"/>
        <v>248</v>
      </c>
      <c r="G82">
        <f t="shared" si="12"/>
        <v>248</v>
      </c>
      <c r="H82" s="113"/>
      <c r="I82">
        <f>BRPL_EOD!AI82+BRPL_EOD!AJ82</f>
        <v>96.5</v>
      </c>
      <c r="J82">
        <f>BYPL_EOD!AI82+BYPL_EOD!AJ82</f>
        <v>55.8</v>
      </c>
      <c r="K82">
        <f>MES_EOD!AI82+MES_EOD!AJ82</f>
        <v>5.65</v>
      </c>
      <c r="L82">
        <f>NDMC_EOD!AI82+NDMC_EOD!AJ82</f>
        <v>22.62</v>
      </c>
      <c r="M82">
        <f>TPDDL_EOD!AI82+TPDDL_EOD!AJ82</f>
        <v>67.430000000000007</v>
      </c>
      <c r="N82">
        <f t="shared" si="7"/>
        <v>248.00000000000003</v>
      </c>
      <c r="O82" s="113">
        <f t="shared" si="8"/>
        <v>0</v>
      </c>
      <c r="P82">
        <v>96.499999999999986</v>
      </c>
      <c r="Q82">
        <v>55.79999999999999</v>
      </c>
      <c r="R82">
        <v>5.6499999999999995</v>
      </c>
      <c r="S82">
        <v>22.619999999999997</v>
      </c>
      <c r="T82">
        <v>67.429999999999993</v>
      </c>
      <c r="U82" s="115">
        <f t="shared" si="9"/>
        <v>248</v>
      </c>
      <c r="V82" s="113">
        <f t="shared" si="10"/>
        <v>0</v>
      </c>
      <c r="Y82">
        <f>BAWANA!AW82+BAWANA!AX82</f>
        <v>31</v>
      </c>
      <c r="Z82">
        <f>BAWANA!BD82+BAWANA!BE82</f>
        <v>31</v>
      </c>
      <c r="AA82">
        <f>BAWANA!X82+BAWANA!Y82</f>
        <v>31</v>
      </c>
      <c r="AB82">
        <f>BAWANA!AE82+BAWANA!AF82</f>
        <v>31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13"/>
      <c r="I83">
        <f>BRPL_EOD!AI83+BRPL_EOD!AJ83</f>
        <v>96.5</v>
      </c>
      <c r="J83">
        <f>BYPL_EOD!AI83+BYPL_EOD!AJ83</f>
        <v>55.8</v>
      </c>
      <c r="K83">
        <f>MES_EOD!AI83+MES_EOD!AJ83</f>
        <v>5.65</v>
      </c>
      <c r="L83">
        <f>NDMC_EOD!AI83+NDMC_EOD!AJ83</f>
        <v>22.62</v>
      </c>
      <c r="M83">
        <f>TPDDL_EOD!AI83+TPDDL_EOD!AJ83</f>
        <v>67.430000000000007</v>
      </c>
      <c r="N83">
        <f t="shared" si="7"/>
        <v>248.00000000000003</v>
      </c>
      <c r="O83" s="113">
        <f t="shared" si="8"/>
        <v>0</v>
      </c>
      <c r="P83">
        <v>96.499999999999986</v>
      </c>
      <c r="Q83">
        <v>55.79999999999999</v>
      </c>
      <c r="R83">
        <v>5.6499999999999995</v>
      </c>
      <c r="S83">
        <v>22.619999999999997</v>
      </c>
      <c r="T83">
        <v>67.429999999999993</v>
      </c>
      <c r="U83" s="115">
        <f t="shared" si="9"/>
        <v>248</v>
      </c>
      <c r="V83" s="113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13"/>
      <c r="I84">
        <f>BRPL_EOD!AI84+BRPL_EOD!AJ84</f>
        <v>96.5</v>
      </c>
      <c r="J84">
        <f>BYPL_EOD!AI84+BYPL_EOD!AJ84</f>
        <v>55.8</v>
      </c>
      <c r="K84">
        <f>MES_EOD!AI84+MES_EOD!AJ84</f>
        <v>5.65</v>
      </c>
      <c r="L84">
        <f>NDMC_EOD!AI84+NDMC_EOD!AJ84</f>
        <v>22.62</v>
      </c>
      <c r="M84">
        <f>TPDDL_EOD!AI84+TPDDL_EOD!AJ84</f>
        <v>67.430000000000007</v>
      </c>
      <c r="N84">
        <f t="shared" si="7"/>
        <v>248.00000000000003</v>
      </c>
      <c r="O84" s="113">
        <f t="shared" si="8"/>
        <v>0</v>
      </c>
      <c r="P84">
        <v>96.499999999999986</v>
      </c>
      <c r="Q84">
        <v>55.79999999999999</v>
      </c>
      <c r="R84">
        <v>5.6499999999999995</v>
      </c>
      <c r="S84">
        <v>22.619999999999997</v>
      </c>
      <c r="T84">
        <v>67.429999999999993</v>
      </c>
      <c r="U84" s="115">
        <f t="shared" si="9"/>
        <v>248</v>
      </c>
      <c r="V84" s="113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13"/>
      <c r="I85">
        <f>BRPL_EOD!AI85+BRPL_EOD!AJ85</f>
        <v>96.5</v>
      </c>
      <c r="J85">
        <f>BYPL_EOD!AI85+BYPL_EOD!AJ85</f>
        <v>55.8</v>
      </c>
      <c r="K85">
        <f>MES_EOD!AI85+MES_EOD!AJ85</f>
        <v>5.65</v>
      </c>
      <c r="L85">
        <f>NDMC_EOD!AI85+NDMC_EOD!AJ85</f>
        <v>22.62</v>
      </c>
      <c r="M85">
        <f>TPDDL_EOD!AI85+TPDDL_EOD!AJ85</f>
        <v>67.430000000000007</v>
      </c>
      <c r="N85">
        <f t="shared" si="7"/>
        <v>248.00000000000003</v>
      </c>
      <c r="O85" s="113">
        <f t="shared" si="8"/>
        <v>0</v>
      </c>
      <c r="P85">
        <v>96.499999999999986</v>
      </c>
      <c r="Q85">
        <v>55.79999999999999</v>
      </c>
      <c r="R85">
        <v>5.6499999999999995</v>
      </c>
      <c r="S85">
        <v>22.619999999999997</v>
      </c>
      <c r="T85">
        <v>67.429999999999993</v>
      </c>
      <c r="U85" s="115">
        <f t="shared" si="9"/>
        <v>248</v>
      </c>
      <c r="V85" s="113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13"/>
      <c r="I86">
        <f>BRPL_EOD!AI86+BRPL_EOD!AJ86</f>
        <v>96.5</v>
      </c>
      <c r="J86">
        <f>BYPL_EOD!AI86+BYPL_EOD!AJ86</f>
        <v>55.8</v>
      </c>
      <c r="K86">
        <f>MES_EOD!AI86+MES_EOD!AJ86</f>
        <v>5.65</v>
      </c>
      <c r="L86">
        <f>NDMC_EOD!AI86+NDMC_EOD!AJ86</f>
        <v>22.62</v>
      </c>
      <c r="M86">
        <f>TPDDL_EOD!AI86+TPDDL_EOD!AJ86</f>
        <v>67.430000000000007</v>
      </c>
      <c r="N86">
        <f t="shared" si="7"/>
        <v>248.00000000000003</v>
      </c>
      <c r="O86" s="113">
        <f t="shared" si="8"/>
        <v>0</v>
      </c>
      <c r="P86">
        <v>96.499999999999986</v>
      </c>
      <c r="Q86">
        <v>55.79999999999999</v>
      </c>
      <c r="R86">
        <v>5.6499999999999995</v>
      </c>
      <c r="S86">
        <v>22.619999999999997</v>
      </c>
      <c r="T86">
        <v>67.429999999999993</v>
      </c>
      <c r="U86" s="115">
        <f t="shared" si="9"/>
        <v>248</v>
      </c>
      <c r="V86" s="113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226.5</v>
      </c>
      <c r="E87">
        <f>BAWANA!AM87</f>
        <v>0</v>
      </c>
      <c r="F87">
        <f t="shared" si="11"/>
        <v>256</v>
      </c>
      <c r="G87">
        <f t="shared" si="12"/>
        <v>226.5</v>
      </c>
      <c r="H87" s="113"/>
      <c r="I87">
        <f>BRPL_EOD!AI87+BRPL_EOD!AJ87</f>
        <v>75</v>
      </c>
      <c r="J87">
        <f>BYPL_EOD!AI87+BYPL_EOD!AJ87</f>
        <v>55.8</v>
      </c>
      <c r="K87">
        <f>MES_EOD!AI87+MES_EOD!AJ87</f>
        <v>5.65</v>
      </c>
      <c r="L87">
        <f>NDMC_EOD!AI87+NDMC_EOD!AJ87</f>
        <v>22.62</v>
      </c>
      <c r="M87">
        <f>TPDDL_EOD!AI87+TPDDL_EOD!AJ87</f>
        <v>67.430000000000007</v>
      </c>
      <c r="N87">
        <f t="shared" si="7"/>
        <v>226.50000000000003</v>
      </c>
      <c r="O87" s="113">
        <f t="shared" si="8"/>
        <v>0</v>
      </c>
      <c r="P87">
        <v>74.999999999999986</v>
      </c>
      <c r="Q87">
        <v>55.79999999999999</v>
      </c>
      <c r="R87">
        <v>5.6499999999999995</v>
      </c>
      <c r="S87">
        <v>22.619999999999997</v>
      </c>
      <c r="T87">
        <v>67.429999999999993</v>
      </c>
      <c r="U87" s="115">
        <f t="shared" si="9"/>
        <v>226.5</v>
      </c>
      <c r="V87" s="113">
        <f t="shared" si="10"/>
        <v>0</v>
      </c>
      <c r="Y87">
        <f>BAWANA!AW87+BAWANA!AX87</f>
        <v>31</v>
      </c>
      <c r="Z87">
        <f>BAWANA!BD87+BAWANA!BE87</f>
        <v>12.5</v>
      </c>
      <c r="AA87">
        <f>BAWANA!X87+BAWANA!Y87</f>
        <v>31</v>
      </c>
      <c r="AB87">
        <f>BAWANA!AE87+BAWANA!AF87</f>
        <v>12.5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226.5</v>
      </c>
      <c r="E88">
        <f>BAWANA!AM88</f>
        <v>0</v>
      </c>
      <c r="F88">
        <f t="shared" si="11"/>
        <v>256</v>
      </c>
      <c r="G88">
        <f t="shared" si="12"/>
        <v>226.5</v>
      </c>
      <c r="H88" s="113"/>
      <c r="I88">
        <f>BRPL_EOD!AI88+BRPL_EOD!AJ88</f>
        <v>75</v>
      </c>
      <c r="J88">
        <f>BYPL_EOD!AI88+BYPL_EOD!AJ88</f>
        <v>55.8</v>
      </c>
      <c r="K88">
        <f>MES_EOD!AI88+MES_EOD!AJ88</f>
        <v>5.65</v>
      </c>
      <c r="L88">
        <f>NDMC_EOD!AI88+NDMC_EOD!AJ88</f>
        <v>22.62</v>
      </c>
      <c r="M88">
        <f>TPDDL_EOD!AI88+TPDDL_EOD!AJ88</f>
        <v>67.430000000000007</v>
      </c>
      <c r="N88">
        <f t="shared" si="7"/>
        <v>226.50000000000003</v>
      </c>
      <c r="O88" s="113">
        <f t="shared" si="8"/>
        <v>0</v>
      </c>
      <c r="P88">
        <v>74.999999999999986</v>
      </c>
      <c r="Q88">
        <v>55.79999999999999</v>
      </c>
      <c r="R88">
        <v>5.6499999999999995</v>
      </c>
      <c r="S88">
        <v>22.619999999999997</v>
      </c>
      <c r="T88">
        <v>67.429999999999993</v>
      </c>
      <c r="U88" s="115">
        <f t="shared" si="9"/>
        <v>226.5</v>
      </c>
      <c r="V88" s="113">
        <f t="shared" si="10"/>
        <v>0</v>
      </c>
      <c r="Y88">
        <f>BAWANA!AW88+BAWANA!AX88</f>
        <v>31</v>
      </c>
      <c r="Z88">
        <f>BAWANA!BD88+BAWANA!BE88</f>
        <v>12.5</v>
      </c>
      <c r="AA88">
        <f>BAWANA!X88+BAWANA!Y88</f>
        <v>31</v>
      </c>
      <c r="AB88">
        <f>BAWANA!AE88+BAWANA!AF88</f>
        <v>12.5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214.36</v>
      </c>
      <c r="E89">
        <f>BAWANA!AM89</f>
        <v>0</v>
      </c>
      <c r="F89">
        <f t="shared" si="11"/>
        <v>256</v>
      </c>
      <c r="G89">
        <f t="shared" si="12"/>
        <v>214.36</v>
      </c>
      <c r="H89" s="113"/>
      <c r="I89">
        <f>BRPL_EOD!AI89+BRPL_EOD!AJ89</f>
        <v>76.7</v>
      </c>
      <c r="J89">
        <f>BYPL_EOD!AI89+BYPL_EOD!AJ89</f>
        <v>55.8</v>
      </c>
      <c r="K89">
        <f>MES_EOD!AI89+MES_EOD!AJ89</f>
        <v>5.65</v>
      </c>
      <c r="L89">
        <f>NDMC_EOD!AI89+NDMC_EOD!AJ89</f>
        <v>22.62</v>
      </c>
      <c r="M89">
        <f>TPDDL_EOD!AI89+TPDDL_EOD!AJ89</f>
        <v>53.59</v>
      </c>
      <c r="N89">
        <f t="shared" si="7"/>
        <v>214.36</v>
      </c>
      <c r="O89" s="113">
        <f t="shared" si="8"/>
        <v>0</v>
      </c>
      <c r="P89">
        <v>76.7</v>
      </c>
      <c r="Q89">
        <v>55.8</v>
      </c>
      <c r="R89">
        <v>5.65</v>
      </c>
      <c r="S89">
        <v>22.62</v>
      </c>
      <c r="T89">
        <v>53.59</v>
      </c>
      <c r="U89" s="115">
        <f t="shared" si="9"/>
        <v>214.36</v>
      </c>
      <c r="V89" s="113">
        <f t="shared" si="10"/>
        <v>0</v>
      </c>
      <c r="Y89">
        <f>BAWANA!AW89+BAWANA!AX89</f>
        <v>31</v>
      </c>
      <c r="Z89">
        <f>BAWANA!BD89+BAWANA!BE89</f>
        <v>24.64</v>
      </c>
      <c r="AA89">
        <f>BAWANA!X89+BAWANA!Y89</f>
        <v>31</v>
      </c>
      <c r="AB89">
        <f>BAWANA!AE89+BAWANA!AF89</f>
        <v>24.64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214.36</v>
      </c>
      <c r="E90">
        <f>BAWANA!AM90</f>
        <v>0</v>
      </c>
      <c r="F90">
        <f t="shared" si="11"/>
        <v>256</v>
      </c>
      <c r="G90">
        <f t="shared" si="12"/>
        <v>214.36</v>
      </c>
      <c r="H90" s="113"/>
      <c r="I90">
        <f>BRPL_EOD!AI90+BRPL_EOD!AJ90</f>
        <v>76.7</v>
      </c>
      <c r="J90">
        <f>BYPL_EOD!AI90+BYPL_EOD!AJ90</f>
        <v>55.8</v>
      </c>
      <c r="K90">
        <f>MES_EOD!AI90+MES_EOD!AJ90</f>
        <v>5.65</v>
      </c>
      <c r="L90">
        <f>NDMC_EOD!AI90+NDMC_EOD!AJ90</f>
        <v>22.62</v>
      </c>
      <c r="M90">
        <f>TPDDL_EOD!AI90+TPDDL_EOD!AJ90</f>
        <v>53.59</v>
      </c>
      <c r="N90">
        <f t="shared" si="7"/>
        <v>214.36</v>
      </c>
      <c r="O90" s="113">
        <f t="shared" si="8"/>
        <v>0</v>
      </c>
      <c r="P90">
        <v>76.7</v>
      </c>
      <c r="Q90">
        <v>55.8</v>
      </c>
      <c r="R90">
        <v>5.65</v>
      </c>
      <c r="S90">
        <v>22.62</v>
      </c>
      <c r="T90">
        <v>53.59</v>
      </c>
      <c r="U90" s="115">
        <f t="shared" si="9"/>
        <v>214.36</v>
      </c>
      <c r="V90" s="113">
        <f t="shared" si="10"/>
        <v>0</v>
      </c>
      <c r="Y90">
        <f>BAWANA!AW90+BAWANA!AX90</f>
        <v>31</v>
      </c>
      <c r="Z90">
        <f>BAWANA!BD90+BAWANA!BE90</f>
        <v>24.64</v>
      </c>
      <c r="AA90">
        <f>BAWANA!X90+BAWANA!Y90</f>
        <v>31</v>
      </c>
      <c r="AB90">
        <f>BAWANA!AE90+BAWANA!AF90</f>
        <v>24.64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212.95</v>
      </c>
      <c r="E91">
        <f>BAWANA!AM91</f>
        <v>0</v>
      </c>
      <c r="F91">
        <f t="shared" si="11"/>
        <v>256</v>
      </c>
      <c r="G91">
        <f t="shared" si="12"/>
        <v>212.95</v>
      </c>
      <c r="H91" s="113"/>
      <c r="I91">
        <f>BRPL_EOD!AI91+BRPL_EOD!AJ91</f>
        <v>81.099999999999994</v>
      </c>
      <c r="J91">
        <f>BYPL_EOD!AI91+BYPL_EOD!AJ91</f>
        <v>46.9</v>
      </c>
      <c r="K91">
        <f>MES_EOD!AI91+MES_EOD!AJ91</f>
        <v>5.65</v>
      </c>
      <c r="L91">
        <f>NDMC_EOD!AI91+NDMC_EOD!AJ91</f>
        <v>22.62</v>
      </c>
      <c r="M91">
        <f>TPDDL_EOD!AI91+TPDDL_EOD!AJ91</f>
        <v>56.67</v>
      </c>
      <c r="N91">
        <f t="shared" si="7"/>
        <v>212.94</v>
      </c>
      <c r="O91" s="113">
        <f t="shared" si="8"/>
        <v>9.9999999999909051E-3</v>
      </c>
      <c r="P91">
        <v>81.103808584577806</v>
      </c>
      <c r="Q91">
        <v>46.902202498356338</v>
      </c>
      <c r="R91">
        <v>5.6502653329576411</v>
      </c>
      <c r="S91">
        <v>22.621062271062272</v>
      </c>
      <c r="T91">
        <v>56.672661313045928</v>
      </c>
      <c r="U91" s="115">
        <f t="shared" si="9"/>
        <v>212.95</v>
      </c>
      <c r="V91" s="113">
        <f t="shared" si="10"/>
        <v>0</v>
      </c>
      <c r="Y91">
        <f>BAWANA!AW91+BAWANA!AX91</f>
        <v>31</v>
      </c>
      <c r="Z91">
        <f>BAWANA!BD91+BAWANA!BE91</f>
        <v>26.05</v>
      </c>
      <c r="AA91">
        <f>BAWANA!X91+BAWANA!Y91</f>
        <v>31</v>
      </c>
      <c r="AB91">
        <f>BAWANA!AE91+BAWANA!AF91</f>
        <v>26.05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212.95</v>
      </c>
      <c r="E92">
        <f>BAWANA!AM92</f>
        <v>0</v>
      </c>
      <c r="F92">
        <f t="shared" si="11"/>
        <v>256</v>
      </c>
      <c r="G92">
        <f t="shared" si="12"/>
        <v>212.95</v>
      </c>
      <c r="H92" s="113"/>
      <c r="I92">
        <f>BRPL_EOD!AI92+BRPL_EOD!AJ92</f>
        <v>81.099999999999994</v>
      </c>
      <c r="J92">
        <f>BYPL_EOD!AI92+BYPL_EOD!AJ92</f>
        <v>46.9</v>
      </c>
      <c r="K92">
        <f>MES_EOD!AI92+MES_EOD!AJ92</f>
        <v>5.65</v>
      </c>
      <c r="L92">
        <f>NDMC_EOD!AI92+NDMC_EOD!AJ92</f>
        <v>22.62</v>
      </c>
      <c r="M92">
        <f>TPDDL_EOD!AI92+TPDDL_EOD!AJ92</f>
        <v>56.67</v>
      </c>
      <c r="N92">
        <f t="shared" si="7"/>
        <v>212.94</v>
      </c>
      <c r="O92" s="113">
        <f t="shared" si="8"/>
        <v>9.9999999999909051E-3</v>
      </c>
      <c r="P92">
        <v>81.103808584577806</v>
      </c>
      <c r="Q92">
        <v>46.902202498356338</v>
      </c>
      <c r="R92">
        <v>5.6502653329576411</v>
      </c>
      <c r="S92">
        <v>22.621062271062272</v>
      </c>
      <c r="T92">
        <v>56.672661313045928</v>
      </c>
      <c r="U92" s="115">
        <f t="shared" si="9"/>
        <v>212.95</v>
      </c>
      <c r="V92" s="113">
        <f t="shared" si="10"/>
        <v>0</v>
      </c>
      <c r="Y92">
        <f>BAWANA!AW92+BAWANA!AX92</f>
        <v>31</v>
      </c>
      <c r="Z92">
        <f>BAWANA!BD92+BAWANA!BE92</f>
        <v>26.05</v>
      </c>
      <c r="AA92">
        <f>BAWANA!X92+BAWANA!Y92</f>
        <v>31</v>
      </c>
      <c r="AB92">
        <f>BAWANA!AE92+BAWANA!AF92</f>
        <v>26.05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212.95</v>
      </c>
      <c r="E93">
        <f>BAWANA!AM93</f>
        <v>0</v>
      </c>
      <c r="F93">
        <f t="shared" si="11"/>
        <v>256</v>
      </c>
      <c r="G93">
        <f t="shared" si="12"/>
        <v>212.95</v>
      </c>
      <c r="H93" s="113"/>
      <c r="I93">
        <f>BRPL_EOD!AI93+BRPL_EOD!AJ93</f>
        <v>81.099999999999994</v>
      </c>
      <c r="J93">
        <f>BYPL_EOD!AI93+BYPL_EOD!AJ93</f>
        <v>46.9</v>
      </c>
      <c r="K93">
        <f>MES_EOD!AI93+MES_EOD!AJ93</f>
        <v>5.65</v>
      </c>
      <c r="L93">
        <f>NDMC_EOD!AI93+NDMC_EOD!AJ93</f>
        <v>22.62</v>
      </c>
      <c r="M93">
        <f>TPDDL_EOD!AI93+TPDDL_EOD!AJ93</f>
        <v>56.67</v>
      </c>
      <c r="N93">
        <f t="shared" si="7"/>
        <v>212.94</v>
      </c>
      <c r="O93" s="113">
        <f t="shared" si="8"/>
        <v>9.9999999999909051E-3</v>
      </c>
      <c r="P93">
        <v>81.103808584577806</v>
      </c>
      <c r="Q93">
        <v>46.902202498356338</v>
      </c>
      <c r="R93">
        <v>5.6502653329576411</v>
      </c>
      <c r="S93">
        <v>22.621062271062272</v>
      </c>
      <c r="T93">
        <v>56.672661313045928</v>
      </c>
      <c r="U93" s="115">
        <f t="shared" si="9"/>
        <v>212.95</v>
      </c>
      <c r="V93" s="113">
        <f t="shared" si="10"/>
        <v>0</v>
      </c>
      <c r="Y93">
        <f>BAWANA!AW93+BAWANA!AX93</f>
        <v>31</v>
      </c>
      <c r="Z93">
        <f>BAWANA!BD93+BAWANA!BE93</f>
        <v>26.05</v>
      </c>
      <c r="AA93">
        <f>BAWANA!X93+BAWANA!Y93</f>
        <v>31</v>
      </c>
      <c r="AB93">
        <f>BAWANA!AE93+BAWANA!AF93</f>
        <v>26.05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212.95</v>
      </c>
      <c r="E94">
        <f>BAWANA!AM94</f>
        <v>0</v>
      </c>
      <c r="F94">
        <f t="shared" si="11"/>
        <v>256</v>
      </c>
      <c r="G94">
        <f t="shared" si="12"/>
        <v>212.95</v>
      </c>
      <c r="H94" s="113"/>
      <c r="I94">
        <f>BRPL_EOD!AI94+BRPL_EOD!AJ94</f>
        <v>81.099999999999994</v>
      </c>
      <c r="J94">
        <f>BYPL_EOD!AI94+BYPL_EOD!AJ94</f>
        <v>46.9</v>
      </c>
      <c r="K94">
        <f>MES_EOD!AI94+MES_EOD!AJ94</f>
        <v>5.65</v>
      </c>
      <c r="L94">
        <f>NDMC_EOD!AI94+NDMC_EOD!AJ94</f>
        <v>22.62</v>
      </c>
      <c r="M94">
        <f>TPDDL_EOD!AI94+TPDDL_EOD!AJ94</f>
        <v>56.67</v>
      </c>
      <c r="N94">
        <f t="shared" si="7"/>
        <v>212.94</v>
      </c>
      <c r="O94" s="113">
        <f t="shared" si="8"/>
        <v>9.9999999999909051E-3</v>
      </c>
      <c r="P94">
        <v>81.103808584577806</v>
      </c>
      <c r="Q94">
        <v>46.902202498356338</v>
      </c>
      <c r="R94">
        <v>5.6502653329576411</v>
      </c>
      <c r="S94">
        <v>22.621062271062272</v>
      </c>
      <c r="T94">
        <v>56.672661313045928</v>
      </c>
      <c r="U94" s="115">
        <f t="shared" si="9"/>
        <v>212.95</v>
      </c>
      <c r="V94" s="113">
        <f t="shared" si="10"/>
        <v>0</v>
      </c>
      <c r="Y94">
        <f>BAWANA!AW94+BAWANA!AX94</f>
        <v>31</v>
      </c>
      <c r="Z94">
        <f>BAWANA!BD94+BAWANA!BE94</f>
        <v>26.05</v>
      </c>
      <c r="AA94">
        <f>BAWANA!X94+BAWANA!Y94</f>
        <v>31</v>
      </c>
      <c r="AB94">
        <f>BAWANA!AE94+BAWANA!AF94</f>
        <v>26.05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212.95</v>
      </c>
      <c r="E95">
        <f>BAWANA!AM95</f>
        <v>0</v>
      </c>
      <c r="F95">
        <f t="shared" si="11"/>
        <v>256</v>
      </c>
      <c r="G95">
        <f t="shared" si="12"/>
        <v>212.95</v>
      </c>
      <c r="H95" s="113"/>
      <c r="I95">
        <f>BRPL_EOD!AI95+BRPL_EOD!AJ95</f>
        <v>81.099999999999994</v>
      </c>
      <c r="J95">
        <f>BYPL_EOD!AI95+BYPL_EOD!AJ95</f>
        <v>46.9</v>
      </c>
      <c r="K95">
        <f>MES_EOD!AI95+MES_EOD!AJ95</f>
        <v>5.65</v>
      </c>
      <c r="L95">
        <f>NDMC_EOD!AI95+NDMC_EOD!AJ95</f>
        <v>22.62</v>
      </c>
      <c r="M95">
        <f>TPDDL_EOD!AI95+TPDDL_EOD!AJ95</f>
        <v>56.67</v>
      </c>
      <c r="N95">
        <f t="shared" si="7"/>
        <v>212.94</v>
      </c>
      <c r="O95" s="113">
        <f t="shared" si="8"/>
        <v>9.9999999999909051E-3</v>
      </c>
      <c r="P95">
        <v>81.103808584577806</v>
      </c>
      <c r="Q95">
        <v>46.902202498356338</v>
      </c>
      <c r="R95">
        <v>5.6502653329576411</v>
      </c>
      <c r="S95">
        <v>22.621062271062272</v>
      </c>
      <c r="T95">
        <v>56.672661313045928</v>
      </c>
      <c r="U95" s="115">
        <f t="shared" si="9"/>
        <v>212.95</v>
      </c>
      <c r="V95" s="113">
        <f t="shared" si="10"/>
        <v>0</v>
      </c>
      <c r="Y95">
        <f>BAWANA!AW95+BAWANA!AX95</f>
        <v>31</v>
      </c>
      <c r="Z95">
        <f>BAWANA!BD95+BAWANA!BE95</f>
        <v>26.05</v>
      </c>
      <c r="AA95">
        <f>BAWANA!X95+BAWANA!Y95</f>
        <v>31</v>
      </c>
      <c r="AB95">
        <f>BAWANA!AE95+BAWANA!AF95</f>
        <v>26.05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212.95</v>
      </c>
      <c r="E96">
        <f>BAWANA!AM96</f>
        <v>0</v>
      </c>
      <c r="F96">
        <f t="shared" si="11"/>
        <v>256</v>
      </c>
      <c r="G96">
        <f t="shared" si="12"/>
        <v>212.95</v>
      </c>
      <c r="H96" s="113"/>
      <c r="I96">
        <f>BRPL_EOD!AI96+BRPL_EOD!AJ96</f>
        <v>81.099999999999994</v>
      </c>
      <c r="J96">
        <f>BYPL_EOD!AI96+BYPL_EOD!AJ96</f>
        <v>46.9</v>
      </c>
      <c r="K96">
        <f>MES_EOD!AI96+MES_EOD!AJ96</f>
        <v>5.65</v>
      </c>
      <c r="L96">
        <f>NDMC_EOD!AI96+NDMC_EOD!AJ96</f>
        <v>22.62</v>
      </c>
      <c r="M96">
        <f>TPDDL_EOD!AI96+TPDDL_EOD!AJ96</f>
        <v>56.67</v>
      </c>
      <c r="N96">
        <f t="shared" si="7"/>
        <v>212.94</v>
      </c>
      <c r="O96" s="113">
        <f t="shared" si="8"/>
        <v>9.9999999999909051E-3</v>
      </c>
      <c r="P96">
        <v>81.103808584577806</v>
      </c>
      <c r="Q96">
        <v>46.902202498356338</v>
      </c>
      <c r="R96">
        <v>5.6502653329576411</v>
      </c>
      <c r="S96">
        <v>22.621062271062272</v>
      </c>
      <c r="T96">
        <v>56.672661313045928</v>
      </c>
      <c r="U96" s="115">
        <f t="shared" si="9"/>
        <v>212.95</v>
      </c>
      <c r="V96" s="113">
        <f t="shared" si="10"/>
        <v>0</v>
      </c>
      <c r="Y96">
        <f>BAWANA!AW96+BAWANA!AX96</f>
        <v>31</v>
      </c>
      <c r="Z96">
        <f>BAWANA!BD96+BAWANA!BE96</f>
        <v>26.05</v>
      </c>
      <c r="AA96">
        <f>BAWANA!X96+BAWANA!Y96</f>
        <v>31</v>
      </c>
      <c r="AB96">
        <f>BAWANA!AE96+BAWANA!AF96</f>
        <v>26.05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212.95</v>
      </c>
      <c r="E97">
        <f>BAWANA!AM97</f>
        <v>0</v>
      </c>
      <c r="F97">
        <f t="shared" si="11"/>
        <v>256</v>
      </c>
      <c r="G97">
        <f t="shared" si="12"/>
        <v>212.95</v>
      </c>
      <c r="H97" s="113"/>
      <c r="I97">
        <f>BRPL_EOD!AI97+BRPL_EOD!AJ97</f>
        <v>81.099999999999994</v>
      </c>
      <c r="J97">
        <f>BYPL_EOD!AI97+BYPL_EOD!AJ97</f>
        <v>46.9</v>
      </c>
      <c r="K97">
        <f>MES_EOD!AI97+MES_EOD!AJ97</f>
        <v>5.65</v>
      </c>
      <c r="L97">
        <f>NDMC_EOD!AI97+NDMC_EOD!AJ97</f>
        <v>22.62</v>
      </c>
      <c r="M97">
        <f>TPDDL_EOD!AI97+TPDDL_EOD!AJ97</f>
        <v>56.67</v>
      </c>
      <c r="N97">
        <f t="shared" si="7"/>
        <v>212.94</v>
      </c>
      <c r="O97" s="113">
        <f t="shared" si="8"/>
        <v>9.9999999999909051E-3</v>
      </c>
      <c r="P97">
        <v>81.103808584577806</v>
      </c>
      <c r="Q97">
        <v>46.902202498356338</v>
      </c>
      <c r="R97">
        <v>5.6502653329576411</v>
      </c>
      <c r="S97">
        <v>22.621062271062272</v>
      </c>
      <c r="T97">
        <v>56.672661313045928</v>
      </c>
      <c r="U97" s="115">
        <f t="shared" si="9"/>
        <v>212.95</v>
      </c>
      <c r="V97" s="113">
        <f t="shared" si="10"/>
        <v>0</v>
      </c>
      <c r="Y97">
        <f>BAWANA!AW97+BAWANA!AX97</f>
        <v>31</v>
      </c>
      <c r="Z97">
        <f>BAWANA!BD97+BAWANA!BE97</f>
        <v>26.05</v>
      </c>
      <c r="AA97">
        <f>BAWANA!X97+BAWANA!Y97</f>
        <v>31</v>
      </c>
      <c r="AB97">
        <f>BAWANA!AE97+BAWANA!AF97</f>
        <v>26.05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212.95</v>
      </c>
      <c r="E98">
        <f>BAWANA!AM98</f>
        <v>0</v>
      </c>
      <c r="F98">
        <f t="shared" si="11"/>
        <v>256</v>
      </c>
      <c r="G98">
        <f t="shared" si="12"/>
        <v>212.95</v>
      </c>
      <c r="H98" s="113"/>
      <c r="I98">
        <f>BRPL_EOD!AI98+BRPL_EOD!AJ98</f>
        <v>81.099999999999994</v>
      </c>
      <c r="J98">
        <f>BYPL_EOD!AI98+BYPL_EOD!AJ98</f>
        <v>46.9</v>
      </c>
      <c r="K98">
        <f>MES_EOD!AI98+MES_EOD!AJ98</f>
        <v>5.65</v>
      </c>
      <c r="L98">
        <f>NDMC_EOD!AI98+NDMC_EOD!AJ98</f>
        <v>22.62</v>
      </c>
      <c r="M98">
        <f>TPDDL_EOD!AI98+TPDDL_EOD!AJ98</f>
        <v>56.67</v>
      </c>
      <c r="N98">
        <f t="shared" si="7"/>
        <v>212.94</v>
      </c>
      <c r="O98" s="113">
        <f t="shared" si="8"/>
        <v>9.9999999999909051E-3</v>
      </c>
      <c r="P98">
        <v>81.103808584577806</v>
      </c>
      <c r="Q98">
        <v>46.902202498356338</v>
      </c>
      <c r="R98">
        <v>5.6502653329576411</v>
      </c>
      <c r="S98">
        <v>22.621062271062272</v>
      </c>
      <c r="T98">
        <v>56.672661313045928</v>
      </c>
      <c r="U98" s="115">
        <f t="shared" si="9"/>
        <v>212.95</v>
      </c>
      <c r="V98" s="113">
        <f t="shared" si="10"/>
        <v>0</v>
      </c>
      <c r="Y98">
        <f>BAWANA!AW98+BAWANA!AX98</f>
        <v>31</v>
      </c>
      <c r="Z98">
        <f>BAWANA!BD98+BAWANA!BE98</f>
        <v>26.05</v>
      </c>
      <c r="AA98">
        <f>BAWANA!X98+BAWANA!Y98</f>
        <v>31</v>
      </c>
      <c r="AB98">
        <f>BAWANA!AE98+BAWANA!AF98</f>
        <v>26.05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7.4950000000000001</v>
      </c>
      <c r="C99" s="115">
        <f t="shared" ref="C99:U99" si="14">SUM(C3:C98)/4000</f>
        <v>0</v>
      </c>
      <c r="D99" s="115">
        <f t="shared" si="14"/>
        <v>5.4035720000000023</v>
      </c>
      <c r="E99" s="115">
        <f t="shared" si="14"/>
        <v>0</v>
      </c>
      <c r="F99" s="115">
        <f t="shared" si="14"/>
        <v>5.9960000000000004</v>
      </c>
      <c r="G99" s="115">
        <f t="shared" si="14"/>
        <v>5.4035720000000023</v>
      </c>
      <c r="H99" s="115"/>
      <c r="I99" s="115">
        <f t="shared" si="14"/>
        <v>2.0295350000000001</v>
      </c>
      <c r="J99" s="115">
        <f t="shared" si="14"/>
        <v>1.3158699999999999</v>
      </c>
      <c r="K99" s="115">
        <f t="shared" si="14"/>
        <v>0.13595999999999986</v>
      </c>
      <c r="L99" s="115">
        <f t="shared" si="14"/>
        <v>0.48798249999999949</v>
      </c>
      <c r="M99" s="115">
        <f t="shared" si="14"/>
        <v>1.4343225000000013</v>
      </c>
      <c r="N99" s="115">
        <f t="shared" si="14"/>
        <v>5.4036699999999991</v>
      </c>
      <c r="O99" s="115">
        <f t="shared" si="14"/>
        <v>-9.8000000000133977E-5</v>
      </c>
      <c r="P99" s="115">
        <f t="shared" si="14"/>
        <v>2.0295031482464738</v>
      </c>
      <c r="Q99" s="115">
        <f t="shared" si="14"/>
        <v>1.3158423729767041</v>
      </c>
      <c r="R99" s="115">
        <f t="shared" si="14"/>
        <v>0.13595617069638183</v>
      </c>
      <c r="S99" s="115">
        <f t="shared" si="14"/>
        <v>0.48797541436548764</v>
      </c>
      <c r="T99" s="115">
        <f t="shared" si="14"/>
        <v>1.4342945517395762</v>
      </c>
      <c r="U99" s="115">
        <f t="shared" si="14"/>
        <v>5.4035716580246236</v>
      </c>
      <c r="V99" s="115">
        <f t="shared" si="10"/>
        <v>3.4197537868152494E-7</v>
      </c>
      <c r="Y99" s="115">
        <f>SUM(Y3:Y98)/4000</f>
        <v>0.63483000000000012</v>
      </c>
      <c r="Z99" s="115">
        <f t="shared" ref="Z99:AD99" si="15">SUM(Z3:Z98)/4000</f>
        <v>0.58472000000000046</v>
      </c>
      <c r="AA99" s="115">
        <f t="shared" si="15"/>
        <v>0.63483000000000012</v>
      </c>
      <c r="AB99" s="115">
        <f t="shared" si="15"/>
        <v>0.58472000000000046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28.35</v>
      </c>
      <c r="E3">
        <v>0</v>
      </c>
      <c r="F3">
        <v>0</v>
      </c>
      <c r="G3">
        <v>68.959999999999994</v>
      </c>
      <c r="H3">
        <v>0</v>
      </c>
      <c r="I3">
        <v>21.92</v>
      </c>
      <c r="J3">
        <v>66.849999999999994</v>
      </c>
      <c r="K3">
        <v>341.57</v>
      </c>
      <c r="L3">
        <v>454.31</v>
      </c>
      <c r="M3">
        <v>46</v>
      </c>
      <c r="N3">
        <v>118.76</v>
      </c>
      <c r="O3">
        <v>124.32</v>
      </c>
      <c r="P3">
        <v>127.5</v>
      </c>
      <c r="Q3">
        <v>20.56</v>
      </c>
      <c r="R3">
        <v>42.4</v>
      </c>
      <c r="S3">
        <v>0</v>
      </c>
      <c r="T3">
        <v>0</v>
      </c>
      <c r="U3">
        <v>346.5</v>
      </c>
      <c r="V3">
        <v>20.8</v>
      </c>
      <c r="W3">
        <v>44.92</v>
      </c>
      <c r="X3">
        <v>148.30000000000001</v>
      </c>
      <c r="Y3">
        <v>0</v>
      </c>
      <c r="Z3">
        <v>0</v>
      </c>
      <c r="AA3">
        <v>0</v>
      </c>
      <c r="AB3">
        <v>13.17</v>
      </c>
      <c r="AC3">
        <v>9.68</v>
      </c>
      <c r="AD3">
        <v>18.23</v>
      </c>
      <c r="AE3">
        <v>49.43</v>
      </c>
      <c r="AF3">
        <v>8.8699999999999992</v>
      </c>
      <c r="AG3">
        <v>41.01</v>
      </c>
      <c r="AH3">
        <v>70.17</v>
      </c>
      <c r="AI3">
        <v>0</v>
      </c>
      <c r="AJ3">
        <v>0</v>
      </c>
      <c r="AK3">
        <v>51.64</v>
      </c>
      <c r="AL3">
        <v>26.14</v>
      </c>
      <c r="AM3">
        <v>0</v>
      </c>
      <c r="AN3">
        <v>0</v>
      </c>
      <c r="AO3">
        <v>11.17</v>
      </c>
      <c r="AP3">
        <v>13.06</v>
      </c>
      <c r="AQ3">
        <v>46.69</v>
      </c>
      <c r="AR3">
        <v>6.63</v>
      </c>
      <c r="AS3">
        <v>26.9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2429.81</v>
      </c>
    </row>
    <row r="4" spans="1:121">
      <c r="A4" t="s">
        <v>46</v>
      </c>
      <c r="B4">
        <v>0</v>
      </c>
      <c r="C4">
        <v>0</v>
      </c>
      <c r="D4">
        <v>28.35</v>
      </c>
      <c r="E4">
        <v>0</v>
      </c>
      <c r="F4">
        <v>0</v>
      </c>
      <c r="G4">
        <v>68.959999999999994</v>
      </c>
      <c r="H4">
        <v>0</v>
      </c>
      <c r="I4">
        <v>21.92</v>
      </c>
      <c r="J4">
        <v>66.849999999999994</v>
      </c>
      <c r="K4">
        <v>341.57</v>
      </c>
      <c r="L4">
        <v>454.31</v>
      </c>
      <c r="M4">
        <v>46</v>
      </c>
      <c r="N4">
        <v>118.76</v>
      </c>
      <c r="O4">
        <v>124.32</v>
      </c>
      <c r="P4">
        <v>127.5</v>
      </c>
      <c r="Q4">
        <v>20.56</v>
      </c>
      <c r="R4">
        <v>42.4</v>
      </c>
      <c r="S4">
        <v>0</v>
      </c>
      <c r="T4">
        <v>0</v>
      </c>
      <c r="U4">
        <v>346.5</v>
      </c>
      <c r="V4">
        <v>20.8</v>
      </c>
      <c r="W4">
        <v>44.92</v>
      </c>
      <c r="X4">
        <v>148.30000000000001</v>
      </c>
      <c r="Y4">
        <v>0</v>
      </c>
      <c r="Z4">
        <v>0</v>
      </c>
      <c r="AA4">
        <v>0</v>
      </c>
      <c r="AB4">
        <v>13.17</v>
      </c>
      <c r="AC4">
        <v>9.68</v>
      </c>
      <c r="AD4">
        <v>18.23</v>
      </c>
      <c r="AE4">
        <v>49.43</v>
      </c>
      <c r="AF4">
        <v>8.8699999999999992</v>
      </c>
      <c r="AG4">
        <v>41.01</v>
      </c>
      <c r="AH4">
        <v>70.17</v>
      </c>
      <c r="AI4">
        <v>0</v>
      </c>
      <c r="AJ4">
        <v>0</v>
      </c>
      <c r="AK4">
        <v>51.64</v>
      </c>
      <c r="AL4">
        <v>26.14</v>
      </c>
      <c r="AM4">
        <v>0</v>
      </c>
      <c r="AN4">
        <v>0</v>
      </c>
      <c r="AO4">
        <v>11.17</v>
      </c>
      <c r="AP4">
        <v>13.06</v>
      </c>
      <c r="AQ4">
        <v>46.69</v>
      </c>
      <c r="AR4">
        <v>6.63</v>
      </c>
      <c r="AS4">
        <v>26.9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2429.81</v>
      </c>
    </row>
    <row r="5" spans="1:121">
      <c r="A5" t="s">
        <v>47</v>
      </c>
      <c r="B5">
        <v>0</v>
      </c>
      <c r="C5">
        <v>0</v>
      </c>
      <c r="D5">
        <v>28.35</v>
      </c>
      <c r="E5">
        <v>0</v>
      </c>
      <c r="F5">
        <v>0</v>
      </c>
      <c r="G5">
        <v>68.959999999999994</v>
      </c>
      <c r="H5">
        <v>0</v>
      </c>
      <c r="I5">
        <v>21.92</v>
      </c>
      <c r="J5">
        <v>66.849999999999994</v>
      </c>
      <c r="K5">
        <v>341.57</v>
      </c>
      <c r="L5">
        <v>454.31</v>
      </c>
      <c r="M5">
        <v>46</v>
      </c>
      <c r="N5">
        <v>118.76</v>
      </c>
      <c r="O5">
        <v>124.32</v>
      </c>
      <c r="P5">
        <v>127.5</v>
      </c>
      <c r="Q5">
        <v>20.56</v>
      </c>
      <c r="R5">
        <v>42.4</v>
      </c>
      <c r="S5">
        <v>0</v>
      </c>
      <c r="T5">
        <v>0</v>
      </c>
      <c r="U5">
        <v>346.5</v>
      </c>
      <c r="V5">
        <v>20.8</v>
      </c>
      <c r="W5">
        <v>44.92</v>
      </c>
      <c r="X5">
        <v>148.30000000000001</v>
      </c>
      <c r="Y5">
        <v>0</v>
      </c>
      <c r="Z5">
        <v>0</v>
      </c>
      <c r="AA5">
        <v>0</v>
      </c>
      <c r="AB5">
        <v>13.17</v>
      </c>
      <c r="AC5">
        <v>9.68</v>
      </c>
      <c r="AD5">
        <v>18.23</v>
      </c>
      <c r="AE5">
        <v>49.43</v>
      </c>
      <c r="AF5">
        <v>8.8699999999999992</v>
      </c>
      <c r="AG5">
        <v>41.01</v>
      </c>
      <c r="AH5">
        <v>70.17</v>
      </c>
      <c r="AI5">
        <v>0</v>
      </c>
      <c r="AJ5">
        <v>0</v>
      </c>
      <c r="AK5">
        <v>51.64</v>
      </c>
      <c r="AL5">
        <v>26.14</v>
      </c>
      <c r="AM5">
        <v>0</v>
      </c>
      <c r="AN5">
        <v>0</v>
      </c>
      <c r="AO5">
        <v>10.91</v>
      </c>
      <c r="AP5">
        <v>13.06</v>
      </c>
      <c r="AQ5">
        <v>46.69</v>
      </c>
      <c r="AR5">
        <v>7.73</v>
      </c>
      <c r="AS5">
        <v>26.9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2430.6499999999996</v>
      </c>
    </row>
    <row r="6" spans="1:121">
      <c r="A6" t="s">
        <v>48</v>
      </c>
      <c r="B6">
        <v>0</v>
      </c>
      <c r="C6">
        <v>0</v>
      </c>
      <c r="D6">
        <v>28.35</v>
      </c>
      <c r="E6">
        <v>0</v>
      </c>
      <c r="F6">
        <v>0</v>
      </c>
      <c r="G6">
        <v>68.959999999999994</v>
      </c>
      <c r="H6">
        <v>0</v>
      </c>
      <c r="I6">
        <v>21.92</v>
      </c>
      <c r="J6">
        <v>66.849999999999994</v>
      </c>
      <c r="K6">
        <v>341.57</v>
      </c>
      <c r="L6">
        <v>454.31</v>
      </c>
      <c r="M6">
        <v>46</v>
      </c>
      <c r="N6">
        <v>118.76</v>
      </c>
      <c r="O6">
        <v>124.32</v>
      </c>
      <c r="P6">
        <v>127.5</v>
      </c>
      <c r="Q6">
        <v>20.56</v>
      </c>
      <c r="R6">
        <v>42.4</v>
      </c>
      <c r="S6">
        <v>0</v>
      </c>
      <c r="T6">
        <v>0</v>
      </c>
      <c r="U6">
        <v>346.5</v>
      </c>
      <c r="V6">
        <v>20.8</v>
      </c>
      <c r="W6">
        <v>44.92</v>
      </c>
      <c r="X6">
        <v>148.30000000000001</v>
      </c>
      <c r="Y6">
        <v>0</v>
      </c>
      <c r="Z6">
        <v>0</v>
      </c>
      <c r="AA6">
        <v>0</v>
      </c>
      <c r="AB6">
        <v>13.17</v>
      </c>
      <c r="AC6">
        <v>9.68</v>
      </c>
      <c r="AD6">
        <v>18.23</v>
      </c>
      <c r="AE6">
        <v>49.43</v>
      </c>
      <c r="AF6">
        <v>8.8699999999999992</v>
      </c>
      <c r="AG6">
        <v>41.01</v>
      </c>
      <c r="AH6">
        <v>70.17</v>
      </c>
      <c r="AI6">
        <v>0</v>
      </c>
      <c r="AJ6">
        <v>0</v>
      </c>
      <c r="AK6">
        <v>51.64</v>
      </c>
      <c r="AL6">
        <v>26.14</v>
      </c>
      <c r="AM6">
        <v>0</v>
      </c>
      <c r="AN6">
        <v>0</v>
      </c>
      <c r="AO6">
        <v>10.91</v>
      </c>
      <c r="AP6">
        <v>13.06</v>
      </c>
      <c r="AQ6">
        <v>31.13</v>
      </c>
      <c r="AR6">
        <v>7.73</v>
      </c>
      <c r="AS6">
        <v>26.9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2415.0899999999997</v>
      </c>
    </row>
    <row r="7" spans="1:121">
      <c r="A7" t="s">
        <v>49</v>
      </c>
      <c r="B7">
        <v>0</v>
      </c>
      <c r="C7">
        <v>0</v>
      </c>
      <c r="D7">
        <v>28.35</v>
      </c>
      <c r="E7">
        <v>0</v>
      </c>
      <c r="F7">
        <v>0</v>
      </c>
      <c r="G7">
        <v>68.959999999999994</v>
      </c>
      <c r="H7">
        <v>0</v>
      </c>
      <c r="I7">
        <v>21.92</v>
      </c>
      <c r="J7">
        <v>66.849999999999994</v>
      </c>
      <c r="K7">
        <v>341.57</v>
      </c>
      <c r="L7">
        <v>454.31</v>
      </c>
      <c r="M7">
        <v>46</v>
      </c>
      <c r="N7">
        <v>118.76</v>
      </c>
      <c r="O7">
        <v>124.32</v>
      </c>
      <c r="P7">
        <v>127.5</v>
      </c>
      <c r="Q7">
        <v>20.56</v>
      </c>
      <c r="R7">
        <v>42.4</v>
      </c>
      <c r="S7">
        <v>0</v>
      </c>
      <c r="T7">
        <v>0</v>
      </c>
      <c r="U7">
        <v>346.5</v>
      </c>
      <c r="V7">
        <v>20.8</v>
      </c>
      <c r="W7">
        <v>44.92</v>
      </c>
      <c r="X7">
        <v>148.30000000000001</v>
      </c>
      <c r="Y7">
        <v>0</v>
      </c>
      <c r="Z7">
        <v>0</v>
      </c>
      <c r="AA7">
        <v>0</v>
      </c>
      <c r="AB7">
        <v>13.17</v>
      </c>
      <c r="AC7">
        <v>9.68</v>
      </c>
      <c r="AD7">
        <v>18.23</v>
      </c>
      <c r="AE7">
        <v>49.43</v>
      </c>
      <c r="AF7">
        <v>8.8699999999999992</v>
      </c>
      <c r="AG7">
        <v>41.01</v>
      </c>
      <c r="AH7">
        <v>70.17</v>
      </c>
      <c r="AI7">
        <v>0</v>
      </c>
      <c r="AJ7">
        <v>0</v>
      </c>
      <c r="AK7">
        <v>51.64</v>
      </c>
      <c r="AL7">
        <v>26.14</v>
      </c>
      <c r="AM7">
        <v>0</v>
      </c>
      <c r="AN7">
        <v>0</v>
      </c>
      <c r="AO7">
        <v>10.91</v>
      </c>
      <c r="AP7">
        <v>11.53</v>
      </c>
      <c r="AQ7">
        <v>31.13</v>
      </c>
      <c r="AR7">
        <v>7.73</v>
      </c>
      <c r="AS7">
        <v>5.38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2392.04</v>
      </c>
    </row>
    <row r="8" spans="1:121">
      <c r="A8" t="s">
        <v>50</v>
      </c>
      <c r="B8">
        <v>0</v>
      </c>
      <c r="C8">
        <v>0</v>
      </c>
      <c r="D8">
        <v>28.35</v>
      </c>
      <c r="E8">
        <v>0</v>
      </c>
      <c r="F8">
        <v>0</v>
      </c>
      <c r="G8">
        <v>68.959999999999994</v>
      </c>
      <c r="H8">
        <v>0</v>
      </c>
      <c r="I8">
        <v>21.92</v>
      </c>
      <c r="J8">
        <v>66.849999999999994</v>
      </c>
      <c r="K8">
        <v>341.57</v>
      </c>
      <c r="L8">
        <v>454.31</v>
      </c>
      <c r="M8">
        <v>46</v>
      </c>
      <c r="N8">
        <v>118.76</v>
      </c>
      <c r="O8">
        <v>124.32</v>
      </c>
      <c r="P8">
        <v>127.5</v>
      </c>
      <c r="Q8">
        <v>20.56</v>
      </c>
      <c r="R8">
        <v>42.4</v>
      </c>
      <c r="S8">
        <v>0</v>
      </c>
      <c r="T8">
        <v>0</v>
      </c>
      <c r="U8">
        <v>346.5</v>
      </c>
      <c r="V8">
        <v>20.8</v>
      </c>
      <c r="W8">
        <v>44.92</v>
      </c>
      <c r="X8">
        <v>148.30000000000001</v>
      </c>
      <c r="Y8">
        <v>0</v>
      </c>
      <c r="Z8">
        <v>0</v>
      </c>
      <c r="AA8">
        <v>0</v>
      </c>
      <c r="AB8">
        <v>13.17</v>
      </c>
      <c r="AC8">
        <v>9.68</v>
      </c>
      <c r="AD8">
        <v>18.23</v>
      </c>
      <c r="AE8">
        <v>49.43</v>
      </c>
      <c r="AF8">
        <v>8.8699999999999992</v>
      </c>
      <c r="AG8">
        <v>41.01</v>
      </c>
      <c r="AH8">
        <v>70.17</v>
      </c>
      <c r="AI8">
        <v>0</v>
      </c>
      <c r="AJ8">
        <v>0</v>
      </c>
      <c r="AK8">
        <v>51.64</v>
      </c>
      <c r="AL8">
        <v>26.14</v>
      </c>
      <c r="AM8">
        <v>0</v>
      </c>
      <c r="AN8">
        <v>0</v>
      </c>
      <c r="AO8">
        <v>10.91</v>
      </c>
      <c r="AP8">
        <v>11.53</v>
      </c>
      <c r="AQ8">
        <v>14.93</v>
      </c>
      <c r="AR8">
        <v>7.73</v>
      </c>
      <c r="AS8">
        <v>5.38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2375.8399999999997</v>
      </c>
    </row>
    <row r="9" spans="1:121">
      <c r="A9" t="s">
        <v>51</v>
      </c>
      <c r="B9">
        <v>0</v>
      </c>
      <c r="C9">
        <v>0</v>
      </c>
      <c r="D9">
        <v>28.35</v>
      </c>
      <c r="E9">
        <v>0</v>
      </c>
      <c r="F9">
        <v>0</v>
      </c>
      <c r="G9">
        <v>68.959999999999994</v>
      </c>
      <c r="H9">
        <v>0</v>
      </c>
      <c r="I9">
        <v>21.92</v>
      </c>
      <c r="J9">
        <v>66.849999999999994</v>
      </c>
      <c r="K9">
        <v>341.57</v>
      </c>
      <c r="L9">
        <v>454.31</v>
      </c>
      <c r="M9">
        <v>46</v>
      </c>
      <c r="N9">
        <v>118.76</v>
      </c>
      <c r="O9">
        <v>124.32</v>
      </c>
      <c r="P9">
        <v>127.5</v>
      </c>
      <c r="Q9">
        <v>20.56</v>
      </c>
      <c r="R9">
        <v>42.4</v>
      </c>
      <c r="S9">
        <v>0</v>
      </c>
      <c r="T9">
        <v>0</v>
      </c>
      <c r="U9">
        <v>346.5</v>
      </c>
      <c r="V9">
        <v>20.8</v>
      </c>
      <c r="W9">
        <v>44.92</v>
      </c>
      <c r="X9">
        <v>148.30000000000001</v>
      </c>
      <c r="Y9">
        <v>0</v>
      </c>
      <c r="Z9">
        <v>0</v>
      </c>
      <c r="AA9">
        <v>0</v>
      </c>
      <c r="AB9">
        <v>13.17</v>
      </c>
      <c r="AC9">
        <v>9.68</v>
      </c>
      <c r="AD9">
        <v>18.23</v>
      </c>
      <c r="AE9">
        <v>49.43</v>
      </c>
      <c r="AF9">
        <v>8.8699999999999992</v>
      </c>
      <c r="AG9">
        <v>41.01</v>
      </c>
      <c r="AH9">
        <v>70.17</v>
      </c>
      <c r="AI9">
        <v>0</v>
      </c>
      <c r="AJ9">
        <v>0</v>
      </c>
      <c r="AK9">
        <v>51.64</v>
      </c>
      <c r="AL9">
        <v>26.14</v>
      </c>
      <c r="AM9">
        <v>0</v>
      </c>
      <c r="AN9">
        <v>0</v>
      </c>
      <c r="AO9">
        <v>10.76</v>
      </c>
      <c r="AP9">
        <v>11.53</v>
      </c>
      <c r="AQ9">
        <v>14.93</v>
      </c>
      <c r="AR9">
        <v>7.73</v>
      </c>
      <c r="AS9">
        <v>5.38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2375.69</v>
      </c>
    </row>
    <row r="10" spans="1:121">
      <c r="A10" t="s">
        <v>52</v>
      </c>
      <c r="B10">
        <v>0</v>
      </c>
      <c r="C10">
        <v>0</v>
      </c>
      <c r="D10">
        <v>28.35</v>
      </c>
      <c r="E10">
        <v>0</v>
      </c>
      <c r="F10">
        <v>0</v>
      </c>
      <c r="G10">
        <v>68.959999999999994</v>
      </c>
      <c r="H10">
        <v>0</v>
      </c>
      <c r="I10">
        <v>21.92</v>
      </c>
      <c r="J10">
        <v>66.849999999999994</v>
      </c>
      <c r="K10">
        <v>341.57</v>
      </c>
      <c r="L10">
        <v>454.31</v>
      </c>
      <c r="M10">
        <v>46</v>
      </c>
      <c r="N10">
        <v>118.76</v>
      </c>
      <c r="O10">
        <v>124.32</v>
      </c>
      <c r="P10">
        <v>127.5</v>
      </c>
      <c r="Q10">
        <v>20.56</v>
      </c>
      <c r="R10">
        <v>42.4</v>
      </c>
      <c r="S10">
        <v>0</v>
      </c>
      <c r="T10">
        <v>0</v>
      </c>
      <c r="U10">
        <v>346.5</v>
      </c>
      <c r="V10">
        <v>20.8</v>
      </c>
      <c r="W10">
        <v>44.92</v>
      </c>
      <c r="X10">
        <v>148.30000000000001</v>
      </c>
      <c r="Y10">
        <v>0</v>
      </c>
      <c r="Z10">
        <v>0</v>
      </c>
      <c r="AA10">
        <v>0</v>
      </c>
      <c r="AB10">
        <v>13.17</v>
      </c>
      <c r="AC10">
        <v>9.68</v>
      </c>
      <c r="AD10">
        <v>18.23</v>
      </c>
      <c r="AE10">
        <v>49.43</v>
      </c>
      <c r="AF10">
        <v>8.8699999999999992</v>
      </c>
      <c r="AG10">
        <v>41.01</v>
      </c>
      <c r="AH10">
        <v>70.17</v>
      </c>
      <c r="AI10">
        <v>0</v>
      </c>
      <c r="AJ10">
        <v>0</v>
      </c>
      <c r="AK10">
        <v>51.64</v>
      </c>
      <c r="AL10">
        <v>26.14</v>
      </c>
      <c r="AM10">
        <v>0</v>
      </c>
      <c r="AN10">
        <v>0</v>
      </c>
      <c r="AO10">
        <v>10.76</v>
      </c>
      <c r="AP10">
        <v>11.53</v>
      </c>
      <c r="AQ10">
        <v>14.93</v>
      </c>
      <c r="AR10">
        <v>7.73</v>
      </c>
      <c r="AS10">
        <v>5.38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2375.69</v>
      </c>
    </row>
    <row r="11" spans="1:121">
      <c r="A11" t="s">
        <v>53</v>
      </c>
      <c r="B11">
        <v>0</v>
      </c>
      <c r="C11">
        <v>0</v>
      </c>
      <c r="D11">
        <v>28.35</v>
      </c>
      <c r="E11">
        <v>0</v>
      </c>
      <c r="F11">
        <v>0</v>
      </c>
      <c r="G11">
        <v>68.959999999999994</v>
      </c>
      <c r="H11">
        <v>0</v>
      </c>
      <c r="I11">
        <v>21.92</v>
      </c>
      <c r="J11">
        <v>66.849999999999994</v>
      </c>
      <c r="K11">
        <v>341.57</v>
      </c>
      <c r="L11">
        <v>454.31</v>
      </c>
      <c r="M11">
        <v>46</v>
      </c>
      <c r="N11">
        <v>118.76</v>
      </c>
      <c r="O11">
        <v>124.32</v>
      </c>
      <c r="P11">
        <v>127.5</v>
      </c>
      <c r="Q11">
        <v>20.56</v>
      </c>
      <c r="R11">
        <v>42.4</v>
      </c>
      <c r="S11">
        <v>0</v>
      </c>
      <c r="T11">
        <v>0</v>
      </c>
      <c r="U11">
        <v>346.5</v>
      </c>
      <c r="V11">
        <v>20.8</v>
      </c>
      <c r="W11">
        <v>44.92</v>
      </c>
      <c r="X11">
        <v>148.30000000000001</v>
      </c>
      <c r="Y11">
        <v>0</v>
      </c>
      <c r="Z11">
        <v>0</v>
      </c>
      <c r="AA11">
        <v>0</v>
      </c>
      <c r="AB11">
        <v>13.17</v>
      </c>
      <c r="AC11">
        <v>9.68</v>
      </c>
      <c r="AD11">
        <v>18.23</v>
      </c>
      <c r="AE11">
        <v>49.43</v>
      </c>
      <c r="AF11">
        <v>8.8699999999999992</v>
      </c>
      <c r="AG11">
        <v>41.01</v>
      </c>
      <c r="AH11">
        <v>70.17</v>
      </c>
      <c r="AI11">
        <v>0</v>
      </c>
      <c r="AJ11">
        <v>0</v>
      </c>
      <c r="AK11">
        <v>51.64</v>
      </c>
      <c r="AL11">
        <v>26.14</v>
      </c>
      <c r="AM11">
        <v>0</v>
      </c>
      <c r="AN11">
        <v>0</v>
      </c>
      <c r="AO11">
        <v>10.76</v>
      </c>
      <c r="AP11">
        <v>11.53</v>
      </c>
      <c r="AQ11">
        <v>14.93</v>
      </c>
      <c r="AR11">
        <v>7.73</v>
      </c>
      <c r="AS11">
        <v>5.38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2375.69</v>
      </c>
    </row>
    <row r="12" spans="1:121">
      <c r="A12" t="s">
        <v>54</v>
      </c>
      <c r="B12">
        <v>0</v>
      </c>
      <c r="C12">
        <v>0</v>
      </c>
      <c r="D12">
        <v>28.35</v>
      </c>
      <c r="E12">
        <v>0</v>
      </c>
      <c r="F12">
        <v>0</v>
      </c>
      <c r="G12">
        <v>68.959999999999994</v>
      </c>
      <c r="H12">
        <v>0</v>
      </c>
      <c r="I12">
        <v>21.92</v>
      </c>
      <c r="J12">
        <v>66.849999999999994</v>
      </c>
      <c r="K12">
        <v>341.57</v>
      </c>
      <c r="L12">
        <v>454.31</v>
      </c>
      <c r="M12">
        <v>46</v>
      </c>
      <c r="N12">
        <v>118.76</v>
      </c>
      <c r="O12">
        <v>124.32</v>
      </c>
      <c r="P12">
        <v>127.5</v>
      </c>
      <c r="Q12">
        <v>20.56</v>
      </c>
      <c r="R12">
        <v>42.4</v>
      </c>
      <c r="S12">
        <v>0</v>
      </c>
      <c r="T12">
        <v>0</v>
      </c>
      <c r="U12">
        <v>346.5</v>
      </c>
      <c r="V12">
        <v>20.8</v>
      </c>
      <c r="W12">
        <v>44.92</v>
      </c>
      <c r="X12">
        <v>148.30000000000001</v>
      </c>
      <c r="Y12">
        <v>0</v>
      </c>
      <c r="Z12">
        <v>0</v>
      </c>
      <c r="AA12">
        <v>0</v>
      </c>
      <c r="AB12">
        <v>13.17</v>
      </c>
      <c r="AC12">
        <v>9.68</v>
      </c>
      <c r="AD12">
        <v>18.23</v>
      </c>
      <c r="AE12">
        <v>49.43</v>
      </c>
      <c r="AF12">
        <v>8.8699999999999992</v>
      </c>
      <c r="AG12">
        <v>41.01</v>
      </c>
      <c r="AH12">
        <v>70.17</v>
      </c>
      <c r="AI12">
        <v>0</v>
      </c>
      <c r="AJ12">
        <v>0</v>
      </c>
      <c r="AK12">
        <v>51.64</v>
      </c>
      <c r="AL12">
        <v>26.14</v>
      </c>
      <c r="AM12">
        <v>0</v>
      </c>
      <c r="AN12">
        <v>0</v>
      </c>
      <c r="AO12">
        <v>10.76</v>
      </c>
      <c r="AP12">
        <v>11.53</v>
      </c>
      <c r="AQ12">
        <v>14.93</v>
      </c>
      <c r="AR12">
        <v>7.73</v>
      </c>
      <c r="AS12">
        <v>5.38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2375.69</v>
      </c>
    </row>
    <row r="13" spans="1:121">
      <c r="A13" t="s">
        <v>55</v>
      </c>
      <c r="B13">
        <v>0</v>
      </c>
      <c r="C13">
        <v>0</v>
      </c>
      <c r="D13">
        <v>28.35</v>
      </c>
      <c r="E13">
        <v>0</v>
      </c>
      <c r="F13">
        <v>0</v>
      </c>
      <c r="G13">
        <v>68.959999999999994</v>
      </c>
      <c r="H13">
        <v>0</v>
      </c>
      <c r="I13">
        <v>21.92</v>
      </c>
      <c r="J13">
        <v>66.849999999999994</v>
      </c>
      <c r="K13">
        <v>341.57</v>
      </c>
      <c r="L13">
        <v>454.31</v>
      </c>
      <c r="M13">
        <v>46</v>
      </c>
      <c r="N13">
        <v>118.76</v>
      </c>
      <c r="O13">
        <v>124.32</v>
      </c>
      <c r="P13">
        <v>127.5</v>
      </c>
      <c r="Q13">
        <v>20.56</v>
      </c>
      <c r="R13">
        <v>42.4</v>
      </c>
      <c r="S13">
        <v>0</v>
      </c>
      <c r="T13">
        <v>0</v>
      </c>
      <c r="U13">
        <v>346.5</v>
      </c>
      <c r="V13">
        <v>20.8</v>
      </c>
      <c r="W13">
        <v>44.92</v>
      </c>
      <c r="X13">
        <v>148.30000000000001</v>
      </c>
      <c r="Y13">
        <v>0</v>
      </c>
      <c r="Z13">
        <v>0</v>
      </c>
      <c r="AA13">
        <v>0</v>
      </c>
      <c r="AB13">
        <v>13.17</v>
      </c>
      <c r="AC13">
        <v>9.68</v>
      </c>
      <c r="AD13">
        <v>18.23</v>
      </c>
      <c r="AE13">
        <v>49.43</v>
      </c>
      <c r="AF13">
        <v>8.8699999999999992</v>
      </c>
      <c r="AG13">
        <v>41.01</v>
      </c>
      <c r="AH13">
        <v>70.17</v>
      </c>
      <c r="AI13">
        <v>0</v>
      </c>
      <c r="AJ13">
        <v>0</v>
      </c>
      <c r="AK13">
        <v>51.64</v>
      </c>
      <c r="AL13">
        <v>26.14</v>
      </c>
      <c r="AM13">
        <v>0</v>
      </c>
      <c r="AN13">
        <v>0</v>
      </c>
      <c r="AO13">
        <v>10.76</v>
      </c>
      <c r="AP13">
        <v>11.53</v>
      </c>
      <c r="AQ13">
        <v>14.93</v>
      </c>
      <c r="AR13">
        <v>7.73</v>
      </c>
      <c r="AS13">
        <v>5.38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2375.69</v>
      </c>
    </row>
    <row r="14" spans="1:121">
      <c r="A14" t="s">
        <v>56</v>
      </c>
      <c r="B14">
        <v>0</v>
      </c>
      <c r="C14">
        <v>0</v>
      </c>
      <c r="D14">
        <v>28.35</v>
      </c>
      <c r="E14">
        <v>0</v>
      </c>
      <c r="F14">
        <v>0</v>
      </c>
      <c r="G14">
        <v>68.959999999999994</v>
      </c>
      <c r="H14">
        <v>0</v>
      </c>
      <c r="I14">
        <v>21.92</v>
      </c>
      <c r="J14">
        <v>66.849999999999994</v>
      </c>
      <c r="K14">
        <v>341.57</v>
      </c>
      <c r="L14">
        <v>454.31</v>
      </c>
      <c r="M14">
        <v>46</v>
      </c>
      <c r="N14">
        <v>118.76</v>
      </c>
      <c r="O14">
        <v>124.32</v>
      </c>
      <c r="P14">
        <v>127.5</v>
      </c>
      <c r="Q14">
        <v>20.56</v>
      </c>
      <c r="R14">
        <v>42.4</v>
      </c>
      <c r="S14">
        <v>0</v>
      </c>
      <c r="T14">
        <v>0</v>
      </c>
      <c r="U14">
        <v>346.5</v>
      </c>
      <c r="V14">
        <v>20.8</v>
      </c>
      <c r="W14">
        <v>44.92</v>
      </c>
      <c r="X14">
        <v>148.30000000000001</v>
      </c>
      <c r="Y14">
        <v>0</v>
      </c>
      <c r="Z14">
        <v>0</v>
      </c>
      <c r="AA14">
        <v>0</v>
      </c>
      <c r="AB14">
        <v>13.17</v>
      </c>
      <c r="AC14">
        <v>9.68</v>
      </c>
      <c r="AD14">
        <v>18.23</v>
      </c>
      <c r="AE14">
        <v>49.43</v>
      </c>
      <c r="AF14">
        <v>8.8699999999999992</v>
      </c>
      <c r="AG14">
        <v>41.01</v>
      </c>
      <c r="AH14">
        <v>70.17</v>
      </c>
      <c r="AI14">
        <v>0</v>
      </c>
      <c r="AJ14">
        <v>0</v>
      </c>
      <c r="AK14">
        <v>51.64</v>
      </c>
      <c r="AL14">
        <v>38.35</v>
      </c>
      <c r="AM14">
        <v>0</v>
      </c>
      <c r="AN14">
        <v>0</v>
      </c>
      <c r="AO14">
        <v>10.76</v>
      </c>
      <c r="AP14">
        <v>11.53</v>
      </c>
      <c r="AQ14">
        <v>14.93</v>
      </c>
      <c r="AR14">
        <v>7.73</v>
      </c>
      <c r="AS14">
        <v>5.38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2387.9</v>
      </c>
    </row>
    <row r="15" spans="1:121">
      <c r="A15" t="s">
        <v>57</v>
      </c>
      <c r="B15">
        <v>0</v>
      </c>
      <c r="C15">
        <v>0</v>
      </c>
      <c r="D15">
        <v>28.35</v>
      </c>
      <c r="E15">
        <v>0</v>
      </c>
      <c r="F15">
        <v>0</v>
      </c>
      <c r="G15">
        <v>68.959999999999994</v>
      </c>
      <c r="H15">
        <v>0</v>
      </c>
      <c r="I15">
        <v>21.92</v>
      </c>
      <c r="J15">
        <v>66.849999999999994</v>
      </c>
      <c r="K15">
        <v>341.57</v>
      </c>
      <c r="L15">
        <v>454.31</v>
      </c>
      <c r="M15">
        <v>46</v>
      </c>
      <c r="N15">
        <v>118.76</v>
      </c>
      <c r="O15">
        <v>124.32</v>
      </c>
      <c r="P15">
        <v>127.5</v>
      </c>
      <c r="Q15">
        <v>20.56</v>
      </c>
      <c r="R15">
        <v>42.4</v>
      </c>
      <c r="S15">
        <v>0</v>
      </c>
      <c r="T15">
        <v>0</v>
      </c>
      <c r="U15">
        <v>346.5</v>
      </c>
      <c r="V15">
        <v>20.8</v>
      </c>
      <c r="W15">
        <v>44.92</v>
      </c>
      <c r="X15">
        <v>148.30000000000001</v>
      </c>
      <c r="Y15">
        <v>0</v>
      </c>
      <c r="Z15">
        <v>0</v>
      </c>
      <c r="AA15">
        <v>0</v>
      </c>
      <c r="AB15">
        <v>13.17</v>
      </c>
      <c r="AC15">
        <v>9.68</v>
      </c>
      <c r="AD15">
        <v>18.23</v>
      </c>
      <c r="AE15">
        <v>49.43</v>
      </c>
      <c r="AF15">
        <v>8.8699999999999992</v>
      </c>
      <c r="AG15">
        <v>41.01</v>
      </c>
      <c r="AH15">
        <v>70.17</v>
      </c>
      <c r="AI15">
        <v>0</v>
      </c>
      <c r="AJ15">
        <v>0</v>
      </c>
      <c r="AK15">
        <v>51.64</v>
      </c>
      <c r="AL15">
        <v>79.38</v>
      </c>
      <c r="AM15">
        <v>0</v>
      </c>
      <c r="AN15">
        <v>0</v>
      </c>
      <c r="AO15">
        <v>10.76</v>
      </c>
      <c r="AP15">
        <v>11.53</v>
      </c>
      <c r="AQ15">
        <v>14.93</v>
      </c>
      <c r="AR15">
        <v>7.73</v>
      </c>
      <c r="AS15">
        <v>5.38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2428.9300000000003</v>
      </c>
    </row>
    <row r="16" spans="1:121">
      <c r="A16" t="s">
        <v>58</v>
      </c>
      <c r="B16">
        <v>0</v>
      </c>
      <c r="C16">
        <v>0</v>
      </c>
      <c r="D16">
        <v>28.35</v>
      </c>
      <c r="E16">
        <v>0</v>
      </c>
      <c r="F16">
        <v>0</v>
      </c>
      <c r="G16">
        <v>68.959999999999994</v>
      </c>
      <c r="H16">
        <v>0</v>
      </c>
      <c r="I16">
        <v>21.92</v>
      </c>
      <c r="J16">
        <v>66.849999999999994</v>
      </c>
      <c r="K16">
        <v>341.57</v>
      </c>
      <c r="L16">
        <v>454.31</v>
      </c>
      <c r="M16">
        <v>46</v>
      </c>
      <c r="N16">
        <v>118.76</v>
      </c>
      <c r="O16">
        <v>124.32</v>
      </c>
      <c r="P16">
        <v>127.5</v>
      </c>
      <c r="Q16">
        <v>20.56</v>
      </c>
      <c r="R16">
        <v>42.4</v>
      </c>
      <c r="S16">
        <v>0</v>
      </c>
      <c r="T16">
        <v>0</v>
      </c>
      <c r="U16">
        <v>346.5</v>
      </c>
      <c r="V16">
        <v>20.8</v>
      </c>
      <c r="W16">
        <v>44.92</v>
      </c>
      <c r="X16">
        <v>148.30000000000001</v>
      </c>
      <c r="Y16">
        <v>0</v>
      </c>
      <c r="Z16">
        <v>0</v>
      </c>
      <c r="AA16">
        <v>0</v>
      </c>
      <c r="AB16">
        <v>13.17</v>
      </c>
      <c r="AC16">
        <v>9.68</v>
      </c>
      <c r="AD16">
        <v>18.23</v>
      </c>
      <c r="AE16">
        <v>49.43</v>
      </c>
      <c r="AF16">
        <v>8.8699999999999992</v>
      </c>
      <c r="AG16">
        <v>41.01</v>
      </c>
      <c r="AH16">
        <v>70.17</v>
      </c>
      <c r="AI16">
        <v>0</v>
      </c>
      <c r="AJ16">
        <v>0</v>
      </c>
      <c r="AK16">
        <v>51.64</v>
      </c>
      <c r="AL16">
        <v>79.38</v>
      </c>
      <c r="AM16">
        <v>0</v>
      </c>
      <c r="AN16">
        <v>0</v>
      </c>
      <c r="AO16">
        <v>10.76</v>
      </c>
      <c r="AP16">
        <v>11.53</v>
      </c>
      <c r="AQ16">
        <v>14.93</v>
      </c>
      <c r="AR16">
        <v>7.73</v>
      </c>
      <c r="AS16">
        <v>5.38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2428.9300000000003</v>
      </c>
    </row>
    <row r="17" spans="1:117">
      <c r="A17" t="s">
        <v>59</v>
      </c>
      <c r="B17">
        <v>0</v>
      </c>
      <c r="C17">
        <v>0</v>
      </c>
      <c r="D17">
        <v>28.35</v>
      </c>
      <c r="E17">
        <v>0</v>
      </c>
      <c r="F17">
        <v>0</v>
      </c>
      <c r="G17">
        <v>68.959999999999994</v>
      </c>
      <c r="H17">
        <v>0</v>
      </c>
      <c r="I17">
        <v>21.92</v>
      </c>
      <c r="J17">
        <v>66.849999999999994</v>
      </c>
      <c r="K17">
        <v>341.57</v>
      </c>
      <c r="L17">
        <v>454.31</v>
      </c>
      <c r="M17">
        <v>46</v>
      </c>
      <c r="N17">
        <v>118.76</v>
      </c>
      <c r="O17">
        <v>124.32</v>
      </c>
      <c r="P17">
        <v>127.5</v>
      </c>
      <c r="Q17">
        <v>20.56</v>
      </c>
      <c r="R17">
        <v>42.4</v>
      </c>
      <c r="S17">
        <v>0</v>
      </c>
      <c r="T17">
        <v>0</v>
      </c>
      <c r="U17">
        <v>371.25</v>
      </c>
      <c r="V17">
        <v>20.8</v>
      </c>
      <c r="W17">
        <v>44.92</v>
      </c>
      <c r="X17">
        <v>148.30000000000001</v>
      </c>
      <c r="Y17">
        <v>0</v>
      </c>
      <c r="Z17">
        <v>0</v>
      </c>
      <c r="AA17">
        <v>0</v>
      </c>
      <c r="AB17">
        <v>13.17</v>
      </c>
      <c r="AC17">
        <v>9.68</v>
      </c>
      <c r="AD17">
        <v>18.23</v>
      </c>
      <c r="AE17">
        <v>49.43</v>
      </c>
      <c r="AF17">
        <v>8.8699999999999992</v>
      </c>
      <c r="AG17">
        <v>41.01</v>
      </c>
      <c r="AH17">
        <v>70.17</v>
      </c>
      <c r="AI17">
        <v>0</v>
      </c>
      <c r="AJ17">
        <v>0</v>
      </c>
      <c r="AK17">
        <v>51.64</v>
      </c>
      <c r="AL17">
        <v>79.38</v>
      </c>
      <c r="AM17">
        <v>0</v>
      </c>
      <c r="AN17">
        <v>0</v>
      </c>
      <c r="AO17">
        <v>10.76</v>
      </c>
      <c r="AP17">
        <v>11.53</v>
      </c>
      <c r="AQ17">
        <v>14.93</v>
      </c>
      <c r="AR17">
        <v>7.73</v>
      </c>
      <c r="AS17">
        <v>5.38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2453.6800000000003</v>
      </c>
    </row>
    <row r="18" spans="1:117">
      <c r="A18" t="s">
        <v>60</v>
      </c>
      <c r="B18">
        <v>0</v>
      </c>
      <c r="C18">
        <v>0</v>
      </c>
      <c r="D18">
        <v>28.35</v>
      </c>
      <c r="E18">
        <v>0</v>
      </c>
      <c r="F18">
        <v>0</v>
      </c>
      <c r="G18">
        <v>68.959999999999994</v>
      </c>
      <c r="H18">
        <v>0</v>
      </c>
      <c r="I18">
        <v>21.92</v>
      </c>
      <c r="J18">
        <v>66.849999999999994</v>
      </c>
      <c r="K18">
        <v>341.57</v>
      </c>
      <c r="L18">
        <v>454.31</v>
      </c>
      <c r="M18">
        <v>46</v>
      </c>
      <c r="N18">
        <v>118.76</v>
      </c>
      <c r="O18">
        <v>124.32</v>
      </c>
      <c r="P18">
        <v>127.5</v>
      </c>
      <c r="Q18">
        <v>20.56</v>
      </c>
      <c r="R18">
        <v>42.4</v>
      </c>
      <c r="S18">
        <v>0</v>
      </c>
      <c r="T18">
        <v>0</v>
      </c>
      <c r="U18">
        <v>376.88</v>
      </c>
      <c r="V18">
        <v>20.8</v>
      </c>
      <c r="W18">
        <v>44.92</v>
      </c>
      <c r="X18">
        <v>148.30000000000001</v>
      </c>
      <c r="Y18">
        <v>0</v>
      </c>
      <c r="Z18">
        <v>0</v>
      </c>
      <c r="AA18">
        <v>0</v>
      </c>
      <c r="AB18">
        <v>13.17</v>
      </c>
      <c r="AC18">
        <v>9.68</v>
      </c>
      <c r="AD18">
        <v>18.23</v>
      </c>
      <c r="AE18">
        <v>49.43</v>
      </c>
      <c r="AF18">
        <v>8.8699999999999992</v>
      </c>
      <c r="AG18">
        <v>41.01</v>
      </c>
      <c r="AH18">
        <v>70.17</v>
      </c>
      <c r="AI18">
        <v>0</v>
      </c>
      <c r="AJ18">
        <v>0</v>
      </c>
      <c r="AK18">
        <v>51.64</v>
      </c>
      <c r="AL18">
        <v>79.38</v>
      </c>
      <c r="AM18">
        <v>0</v>
      </c>
      <c r="AN18">
        <v>0</v>
      </c>
      <c r="AO18">
        <v>10.76</v>
      </c>
      <c r="AP18">
        <v>11.53</v>
      </c>
      <c r="AQ18">
        <v>14.99</v>
      </c>
      <c r="AR18">
        <v>7.73</v>
      </c>
      <c r="AS18">
        <v>5.38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2459.3700000000003</v>
      </c>
    </row>
    <row r="19" spans="1:117">
      <c r="A19" t="s">
        <v>61</v>
      </c>
      <c r="B19">
        <v>0</v>
      </c>
      <c r="C19">
        <v>0</v>
      </c>
      <c r="D19">
        <v>28.35</v>
      </c>
      <c r="E19">
        <v>0</v>
      </c>
      <c r="F19">
        <v>0</v>
      </c>
      <c r="G19">
        <v>68.959999999999994</v>
      </c>
      <c r="H19">
        <v>0</v>
      </c>
      <c r="I19">
        <v>21.92</v>
      </c>
      <c r="J19">
        <v>66.849999999999994</v>
      </c>
      <c r="K19">
        <v>341.57</v>
      </c>
      <c r="L19">
        <v>454.31</v>
      </c>
      <c r="M19">
        <v>46</v>
      </c>
      <c r="N19">
        <v>118.76</v>
      </c>
      <c r="O19">
        <v>124.32</v>
      </c>
      <c r="P19">
        <v>127.5</v>
      </c>
      <c r="Q19">
        <v>20.56</v>
      </c>
      <c r="R19">
        <v>42.4</v>
      </c>
      <c r="S19">
        <v>0</v>
      </c>
      <c r="T19">
        <v>0</v>
      </c>
      <c r="U19">
        <v>382.5</v>
      </c>
      <c r="V19">
        <v>20.8</v>
      </c>
      <c r="W19">
        <v>44.92</v>
      </c>
      <c r="X19">
        <v>148.30000000000001</v>
      </c>
      <c r="Y19">
        <v>0</v>
      </c>
      <c r="Z19">
        <v>0</v>
      </c>
      <c r="AA19">
        <v>0</v>
      </c>
      <c r="AB19">
        <v>13.17</v>
      </c>
      <c r="AC19">
        <v>9.68</v>
      </c>
      <c r="AD19">
        <v>18.23</v>
      </c>
      <c r="AE19">
        <v>49.43</v>
      </c>
      <c r="AF19">
        <v>8.8699999999999992</v>
      </c>
      <c r="AG19">
        <v>41.01</v>
      </c>
      <c r="AH19">
        <v>70.17</v>
      </c>
      <c r="AI19">
        <v>0</v>
      </c>
      <c r="AJ19">
        <v>0</v>
      </c>
      <c r="AK19">
        <v>51.64</v>
      </c>
      <c r="AL19">
        <v>26.14</v>
      </c>
      <c r="AM19">
        <v>0</v>
      </c>
      <c r="AN19">
        <v>0</v>
      </c>
      <c r="AO19">
        <v>10.76</v>
      </c>
      <c r="AP19">
        <v>11.53</v>
      </c>
      <c r="AQ19">
        <v>15.56</v>
      </c>
      <c r="AR19">
        <v>8.83</v>
      </c>
      <c r="AS19">
        <v>5.38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2413.42</v>
      </c>
    </row>
    <row r="20" spans="1:117">
      <c r="A20" t="s">
        <v>62</v>
      </c>
      <c r="B20">
        <v>0</v>
      </c>
      <c r="C20">
        <v>0</v>
      </c>
      <c r="D20">
        <v>28.35</v>
      </c>
      <c r="E20">
        <v>0</v>
      </c>
      <c r="F20">
        <v>0</v>
      </c>
      <c r="G20">
        <v>68.959999999999994</v>
      </c>
      <c r="H20">
        <v>0</v>
      </c>
      <c r="I20">
        <v>21.92</v>
      </c>
      <c r="J20">
        <v>66.849999999999994</v>
      </c>
      <c r="K20">
        <v>341.57</v>
      </c>
      <c r="L20">
        <v>454.31</v>
      </c>
      <c r="M20">
        <v>46</v>
      </c>
      <c r="N20">
        <v>118.76</v>
      </c>
      <c r="O20">
        <v>124.32</v>
      </c>
      <c r="P20">
        <v>127.5</v>
      </c>
      <c r="Q20">
        <v>20.56</v>
      </c>
      <c r="R20">
        <v>42.4</v>
      </c>
      <c r="S20">
        <v>0</v>
      </c>
      <c r="T20">
        <v>0</v>
      </c>
      <c r="U20">
        <v>393.75</v>
      </c>
      <c r="V20">
        <v>20.8</v>
      </c>
      <c r="W20">
        <v>44.92</v>
      </c>
      <c r="X20">
        <v>148.30000000000001</v>
      </c>
      <c r="Y20">
        <v>0</v>
      </c>
      <c r="Z20">
        <v>0</v>
      </c>
      <c r="AA20">
        <v>0</v>
      </c>
      <c r="AB20">
        <v>13.17</v>
      </c>
      <c r="AC20">
        <v>9.68</v>
      </c>
      <c r="AD20">
        <v>18.23</v>
      </c>
      <c r="AE20">
        <v>49.43</v>
      </c>
      <c r="AF20">
        <v>8.8699999999999992</v>
      </c>
      <c r="AG20">
        <v>41.01</v>
      </c>
      <c r="AH20">
        <v>70.17</v>
      </c>
      <c r="AI20">
        <v>0</v>
      </c>
      <c r="AJ20">
        <v>0</v>
      </c>
      <c r="AK20">
        <v>51.64</v>
      </c>
      <c r="AL20">
        <v>26.14</v>
      </c>
      <c r="AM20">
        <v>0</v>
      </c>
      <c r="AN20">
        <v>0</v>
      </c>
      <c r="AO20">
        <v>10.76</v>
      </c>
      <c r="AP20">
        <v>11.53</v>
      </c>
      <c r="AQ20">
        <v>15.56</v>
      </c>
      <c r="AR20">
        <v>8.83</v>
      </c>
      <c r="AS20">
        <v>5.38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2424.67</v>
      </c>
    </row>
    <row r="21" spans="1:117">
      <c r="A21" t="s">
        <v>63</v>
      </c>
      <c r="B21">
        <v>0</v>
      </c>
      <c r="C21">
        <v>0</v>
      </c>
      <c r="D21">
        <v>28.35</v>
      </c>
      <c r="E21">
        <v>0</v>
      </c>
      <c r="F21">
        <v>0</v>
      </c>
      <c r="G21">
        <v>68.959999999999994</v>
      </c>
      <c r="H21">
        <v>0</v>
      </c>
      <c r="I21">
        <v>21.92</v>
      </c>
      <c r="J21">
        <v>66.849999999999994</v>
      </c>
      <c r="K21">
        <v>341.57</v>
      </c>
      <c r="L21">
        <v>454.31</v>
      </c>
      <c r="M21">
        <v>46</v>
      </c>
      <c r="N21">
        <v>118.76</v>
      </c>
      <c r="O21">
        <v>124.32</v>
      </c>
      <c r="P21">
        <v>127.5</v>
      </c>
      <c r="Q21">
        <v>20.56</v>
      </c>
      <c r="R21">
        <v>42.4</v>
      </c>
      <c r="S21">
        <v>0</v>
      </c>
      <c r="T21">
        <v>0</v>
      </c>
      <c r="U21">
        <v>399.38</v>
      </c>
      <c r="V21">
        <v>20.8</v>
      </c>
      <c r="W21">
        <v>44.92</v>
      </c>
      <c r="X21">
        <v>148.30000000000001</v>
      </c>
      <c r="Y21">
        <v>0</v>
      </c>
      <c r="Z21">
        <v>0</v>
      </c>
      <c r="AA21">
        <v>0</v>
      </c>
      <c r="AB21">
        <v>13.17</v>
      </c>
      <c r="AC21">
        <v>9.68</v>
      </c>
      <c r="AD21">
        <v>18.23</v>
      </c>
      <c r="AE21">
        <v>49.43</v>
      </c>
      <c r="AF21">
        <v>8.8699999999999992</v>
      </c>
      <c r="AG21">
        <v>41.01</v>
      </c>
      <c r="AH21">
        <v>70.17</v>
      </c>
      <c r="AI21">
        <v>0</v>
      </c>
      <c r="AJ21">
        <v>0</v>
      </c>
      <c r="AK21">
        <v>51.64</v>
      </c>
      <c r="AL21">
        <v>26.14</v>
      </c>
      <c r="AM21">
        <v>0</v>
      </c>
      <c r="AN21">
        <v>0</v>
      </c>
      <c r="AO21">
        <v>10.76</v>
      </c>
      <c r="AP21">
        <v>11.53</v>
      </c>
      <c r="AQ21">
        <v>15.56</v>
      </c>
      <c r="AR21">
        <v>8.83</v>
      </c>
      <c r="AS21">
        <v>5.38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2430.3000000000002</v>
      </c>
    </row>
    <row r="22" spans="1:117">
      <c r="A22" t="s">
        <v>64</v>
      </c>
      <c r="B22">
        <v>0</v>
      </c>
      <c r="C22">
        <v>0</v>
      </c>
      <c r="D22">
        <v>28.35</v>
      </c>
      <c r="E22">
        <v>0</v>
      </c>
      <c r="F22">
        <v>0</v>
      </c>
      <c r="G22">
        <v>68.959999999999994</v>
      </c>
      <c r="H22">
        <v>0</v>
      </c>
      <c r="I22">
        <v>21.92</v>
      </c>
      <c r="J22">
        <v>66.849999999999994</v>
      </c>
      <c r="K22">
        <v>341.57</v>
      </c>
      <c r="L22">
        <v>454.31</v>
      </c>
      <c r="M22">
        <v>46</v>
      </c>
      <c r="N22">
        <v>118.76</v>
      </c>
      <c r="O22">
        <v>124.32</v>
      </c>
      <c r="P22">
        <v>127.5</v>
      </c>
      <c r="Q22">
        <v>20.56</v>
      </c>
      <c r="R22">
        <v>42.4</v>
      </c>
      <c r="S22">
        <v>0</v>
      </c>
      <c r="T22">
        <v>0</v>
      </c>
      <c r="U22">
        <v>413.44</v>
      </c>
      <c r="V22">
        <v>20.8</v>
      </c>
      <c r="W22">
        <v>44.92</v>
      </c>
      <c r="X22">
        <v>148.30000000000001</v>
      </c>
      <c r="Y22">
        <v>0</v>
      </c>
      <c r="Z22">
        <v>0</v>
      </c>
      <c r="AA22">
        <v>0</v>
      </c>
      <c r="AB22">
        <v>13.17</v>
      </c>
      <c r="AC22">
        <v>9.68</v>
      </c>
      <c r="AD22">
        <v>18.23</v>
      </c>
      <c r="AE22">
        <v>49.43</v>
      </c>
      <c r="AF22">
        <v>8.8699999999999992</v>
      </c>
      <c r="AG22">
        <v>41.01</v>
      </c>
      <c r="AH22">
        <v>70.17</v>
      </c>
      <c r="AI22">
        <v>0</v>
      </c>
      <c r="AJ22">
        <v>0</v>
      </c>
      <c r="AK22">
        <v>51.64</v>
      </c>
      <c r="AL22">
        <v>26.14</v>
      </c>
      <c r="AM22">
        <v>0</v>
      </c>
      <c r="AN22">
        <v>0</v>
      </c>
      <c r="AO22">
        <v>10.76</v>
      </c>
      <c r="AP22">
        <v>11.53</v>
      </c>
      <c r="AQ22">
        <v>15.56</v>
      </c>
      <c r="AR22">
        <v>8.83</v>
      </c>
      <c r="AS22">
        <v>5.38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2444.36</v>
      </c>
    </row>
    <row r="23" spans="1:117">
      <c r="A23" t="s">
        <v>65</v>
      </c>
      <c r="B23">
        <v>0</v>
      </c>
      <c r="C23">
        <v>0</v>
      </c>
      <c r="D23">
        <v>28.35</v>
      </c>
      <c r="E23">
        <v>0</v>
      </c>
      <c r="F23">
        <v>0</v>
      </c>
      <c r="G23">
        <v>68.959999999999994</v>
      </c>
      <c r="H23">
        <v>0</v>
      </c>
      <c r="I23">
        <v>21.92</v>
      </c>
      <c r="J23">
        <v>66.849999999999994</v>
      </c>
      <c r="K23">
        <v>341.57</v>
      </c>
      <c r="L23">
        <v>454.31</v>
      </c>
      <c r="M23">
        <v>46</v>
      </c>
      <c r="N23">
        <v>118.76</v>
      </c>
      <c r="O23">
        <v>124.32</v>
      </c>
      <c r="P23">
        <v>127.5</v>
      </c>
      <c r="Q23">
        <v>20.56</v>
      </c>
      <c r="R23">
        <v>42.4</v>
      </c>
      <c r="S23">
        <v>0</v>
      </c>
      <c r="T23">
        <v>0</v>
      </c>
      <c r="U23">
        <v>413.44</v>
      </c>
      <c r="V23">
        <v>20.8</v>
      </c>
      <c r="W23">
        <v>44.92</v>
      </c>
      <c r="X23">
        <v>148.30000000000001</v>
      </c>
      <c r="Y23">
        <v>0</v>
      </c>
      <c r="Z23">
        <v>0</v>
      </c>
      <c r="AA23">
        <v>11.85</v>
      </c>
      <c r="AB23">
        <v>13.17</v>
      </c>
      <c r="AC23">
        <v>9.68</v>
      </c>
      <c r="AD23">
        <v>18.23</v>
      </c>
      <c r="AE23">
        <v>49.43</v>
      </c>
      <c r="AF23">
        <v>8.8699999999999992</v>
      </c>
      <c r="AG23">
        <v>41.01</v>
      </c>
      <c r="AH23">
        <v>70.17</v>
      </c>
      <c r="AI23">
        <v>3.56</v>
      </c>
      <c r="AJ23">
        <v>0</v>
      </c>
      <c r="AK23">
        <v>51.64</v>
      </c>
      <c r="AL23">
        <v>26.14</v>
      </c>
      <c r="AM23">
        <v>0</v>
      </c>
      <c r="AN23">
        <v>0</v>
      </c>
      <c r="AO23">
        <v>10.68</v>
      </c>
      <c r="AP23">
        <v>11.53</v>
      </c>
      <c r="AQ23">
        <v>15.56</v>
      </c>
      <c r="AR23">
        <v>8.83</v>
      </c>
      <c r="AS23">
        <v>5.38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2459.6899999999996</v>
      </c>
    </row>
    <row r="24" spans="1:117">
      <c r="A24" t="s">
        <v>66</v>
      </c>
      <c r="B24">
        <v>0</v>
      </c>
      <c r="C24">
        <v>0</v>
      </c>
      <c r="D24">
        <v>28.35</v>
      </c>
      <c r="E24">
        <v>0</v>
      </c>
      <c r="F24">
        <v>0</v>
      </c>
      <c r="G24">
        <v>68.959999999999994</v>
      </c>
      <c r="H24">
        <v>0</v>
      </c>
      <c r="I24">
        <v>21.92</v>
      </c>
      <c r="J24">
        <v>66.849999999999994</v>
      </c>
      <c r="K24">
        <v>341.57</v>
      </c>
      <c r="L24">
        <v>454.31</v>
      </c>
      <c r="M24">
        <v>46</v>
      </c>
      <c r="N24">
        <v>118.76</v>
      </c>
      <c r="O24">
        <v>124.32</v>
      </c>
      <c r="P24">
        <v>127.5</v>
      </c>
      <c r="Q24">
        <v>20.56</v>
      </c>
      <c r="R24">
        <v>42.4</v>
      </c>
      <c r="S24">
        <v>0</v>
      </c>
      <c r="T24">
        <v>0</v>
      </c>
      <c r="U24">
        <v>413.44</v>
      </c>
      <c r="V24">
        <v>20.8</v>
      </c>
      <c r="W24">
        <v>44.92</v>
      </c>
      <c r="X24">
        <v>148.30000000000001</v>
      </c>
      <c r="Y24">
        <v>0</v>
      </c>
      <c r="Z24">
        <v>1.1000000000000001</v>
      </c>
      <c r="AA24">
        <v>12.33</v>
      </c>
      <c r="AB24">
        <v>13.17</v>
      </c>
      <c r="AC24">
        <v>9.68</v>
      </c>
      <c r="AD24">
        <v>18.23</v>
      </c>
      <c r="AE24">
        <v>49.43</v>
      </c>
      <c r="AF24">
        <v>8.8699999999999992</v>
      </c>
      <c r="AG24">
        <v>41.01</v>
      </c>
      <c r="AH24">
        <v>70.17</v>
      </c>
      <c r="AI24">
        <v>5.09</v>
      </c>
      <c r="AJ24">
        <v>0</v>
      </c>
      <c r="AK24">
        <v>51.64</v>
      </c>
      <c r="AL24">
        <v>26.14</v>
      </c>
      <c r="AM24">
        <v>0</v>
      </c>
      <c r="AN24">
        <v>0</v>
      </c>
      <c r="AO24">
        <v>10.44</v>
      </c>
      <c r="AP24">
        <v>11.53</v>
      </c>
      <c r="AQ24">
        <v>15.56</v>
      </c>
      <c r="AR24">
        <v>8.83</v>
      </c>
      <c r="AS24">
        <v>5.38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2462.56</v>
      </c>
    </row>
    <row r="25" spans="1:117">
      <c r="A25" t="s">
        <v>67</v>
      </c>
      <c r="B25">
        <v>0</v>
      </c>
      <c r="C25">
        <v>0</v>
      </c>
      <c r="D25">
        <v>28.35</v>
      </c>
      <c r="E25">
        <v>0</v>
      </c>
      <c r="F25">
        <v>0</v>
      </c>
      <c r="G25">
        <v>68.959999999999994</v>
      </c>
      <c r="H25">
        <v>0</v>
      </c>
      <c r="I25">
        <v>21.92</v>
      </c>
      <c r="J25">
        <v>66.849999999999994</v>
      </c>
      <c r="K25">
        <v>341.57</v>
      </c>
      <c r="L25">
        <v>454.31</v>
      </c>
      <c r="M25">
        <v>46</v>
      </c>
      <c r="N25">
        <v>118.76</v>
      </c>
      <c r="O25">
        <v>124.32</v>
      </c>
      <c r="P25">
        <v>127.5</v>
      </c>
      <c r="Q25">
        <v>20.56</v>
      </c>
      <c r="R25">
        <v>42.4</v>
      </c>
      <c r="S25">
        <v>0</v>
      </c>
      <c r="T25">
        <v>0</v>
      </c>
      <c r="U25">
        <v>413.44</v>
      </c>
      <c r="V25">
        <v>20.8</v>
      </c>
      <c r="W25">
        <v>44.92</v>
      </c>
      <c r="X25">
        <v>148.30000000000001</v>
      </c>
      <c r="Y25">
        <v>0</v>
      </c>
      <c r="Z25">
        <v>6.52</v>
      </c>
      <c r="AA25">
        <v>13.43</v>
      </c>
      <c r="AB25">
        <v>15.99</v>
      </c>
      <c r="AC25">
        <v>9.68</v>
      </c>
      <c r="AD25">
        <v>18.23</v>
      </c>
      <c r="AE25">
        <v>49.43</v>
      </c>
      <c r="AF25">
        <v>8.8699999999999992</v>
      </c>
      <c r="AG25">
        <v>41.01</v>
      </c>
      <c r="AH25">
        <v>85.23</v>
      </c>
      <c r="AI25">
        <v>7.64</v>
      </c>
      <c r="AJ25">
        <v>0</v>
      </c>
      <c r="AK25">
        <v>51.64</v>
      </c>
      <c r="AL25">
        <v>26.14</v>
      </c>
      <c r="AM25">
        <v>0</v>
      </c>
      <c r="AN25">
        <v>0</v>
      </c>
      <c r="AO25">
        <v>10.09</v>
      </c>
      <c r="AP25">
        <v>11.53</v>
      </c>
      <c r="AQ25">
        <v>15.56</v>
      </c>
      <c r="AR25">
        <v>11.04</v>
      </c>
      <c r="AS25">
        <v>6.72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2492.7099999999991</v>
      </c>
    </row>
    <row r="26" spans="1:117">
      <c r="A26" t="s">
        <v>68</v>
      </c>
      <c r="B26">
        <v>0</v>
      </c>
      <c r="C26">
        <v>0</v>
      </c>
      <c r="D26">
        <v>28.35</v>
      </c>
      <c r="E26">
        <v>0</v>
      </c>
      <c r="F26">
        <v>0</v>
      </c>
      <c r="G26">
        <v>68.959999999999994</v>
      </c>
      <c r="H26">
        <v>0</v>
      </c>
      <c r="I26">
        <v>21.92</v>
      </c>
      <c r="J26">
        <v>66.849999999999994</v>
      </c>
      <c r="K26">
        <v>341.57</v>
      </c>
      <c r="L26">
        <v>454.31</v>
      </c>
      <c r="M26">
        <v>46</v>
      </c>
      <c r="N26">
        <v>118.76</v>
      </c>
      <c r="O26">
        <v>124.32</v>
      </c>
      <c r="P26">
        <v>127.5</v>
      </c>
      <c r="Q26">
        <v>20.56</v>
      </c>
      <c r="R26">
        <v>42.4</v>
      </c>
      <c r="S26">
        <v>0</v>
      </c>
      <c r="T26">
        <v>0</v>
      </c>
      <c r="U26">
        <v>413.44</v>
      </c>
      <c r="V26">
        <v>20.8</v>
      </c>
      <c r="W26">
        <v>44.92</v>
      </c>
      <c r="X26">
        <v>148.30000000000001</v>
      </c>
      <c r="Y26">
        <v>0</v>
      </c>
      <c r="Z26">
        <v>6.52</v>
      </c>
      <c r="AA26">
        <v>13.43</v>
      </c>
      <c r="AB26">
        <v>26.34</v>
      </c>
      <c r="AC26">
        <v>19.36</v>
      </c>
      <c r="AD26">
        <v>27.48</v>
      </c>
      <c r="AE26">
        <v>49.43</v>
      </c>
      <c r="AF26">
        <v>17.75</v>
      </c>
      <c r="AG26">
        <v>41.01</v>
      </c>
      <c r="AH26">
        <v>88.93</v>
      </c>
      <c r="AI26">
        <v>49.01</v>
      </c>
      <c r="AJ26">
        <v>0</v>
      </c>
      <c r="AK26">
        <v>51.64</v>
      </c>
      <c r="AL26">
        <v>26.14</v>
      </c>
      <c r="AM26">
        <v>0</v>
      </c>
      <c r="AN26">
        <v>0</v>
      </c>
      <c r="AO26">
        <v>9.6999999999999993</v>
      </c>
      <c r="AP26">
        <v>11.53</v>
      </c>
      <c r="AQ26">
        <v>15.56</v>
      </c>
      <c r="AR26">
        <v>11.04</v>
      </c>
      <c r="AS26">
        <v>6.72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2575.5499999999997</v>
      </c>
    </row>
    <row r="27" spans="1:117">
      <c r="A27" t="s">
        <v>69</v>
      </c>
      <c r="B27">
        <v>0</v>
      </c>
      <c r="C27">
        <v>0</v>
      </c>
      <c r="D27">
        <v>27.3</v>
      </c>
      <c r="E27">
        <v>0</v>
      </c>
      <c r="F27">
        <v>0</v>
      </c>
      <c r="G27">
        <v>68.959999999999994</v>
      </c>
      <c r="H27">
        <v>0</v>
      </c>
      <c r="I27">
        <v>21.92</v>
      </c>
      <c r="J27">
        <v>66.849999999999994</v>
      </c>
      <c r="K27">
        <v>341.57</v>
      </c>
      <c r="L27">
        <v>454.31</v>
      </c>
      <c r="M27">
        <v>46</v>
      </c>
      <c r="N27">
        <v>118.76</v>
      </c>
      <c r="O27">
        <v>124.32</v>
      </c>
      <c r="P27">
        <v>127.5</v>
      </c>
      <c r="Q27">
        <v>20.56</v>
      </c>
      <c r="R27">
        <v>42.4</v>
      </c>
      <c r="S27">
        <v>0</v>
      </c>
      <c r="T27">
        <v>0</v>
      </c>
      <c r="U27">
        <v>413.44</v>
      </c>
      <c r="V27">
        <v>20.8</v>
      </c>
      <c r="W27">
        <v>44.92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29.58</v>
      </c>
      <c r="AG27">
        <v>41.01</v>
      </c>
      <c r="AH27">
        <v>116.95</v>
      </c>
      <c r="AI27">
        <v>49.01</v>
      </c>
      <c r="AJ27">
        <v>0</v>
      </c>
      <c r="AK27">
        <v>51.64</v>
      </c>
      <c r="AL27">
        <v>26.14</v>
      </c>
      <c r="AM27">
        <v>0</v>
      </c>
      <c r="AN27">
        <v>0</v>
      </c>
      <c r="AO27">
        <v>9.41</v>
      </c>
      <c r="AP27">
        <v>13.06</v>
      </c>
      <c r="AQ27">
        <v>31.13</v>
      </c>
      <c r="AR27">
        <v>13.25</v>
      </c>
      <c r="AS27">
        <v>6.72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2683.3499999999995</v>
      </c>
    </row>
    <row r="28" spans="1:117">
      <c r="A28" t="s">
        <v>70</v>
      </c>
      <c r="B28">
        <v>0</v>
      </c>
      <c r="C28">
        <v>0</v>
      </c>
      <c r="D28">
        <v>27.3</v>
      </c>
      <c r="E28">
        <v>0</v>
      </c>
      <c r="F28">
        <v>0</v>
      </c>
      <c r="G28">
        <v>68.959999999999994</v>
      </c>
      <c r="H28">
        <v>0</v>
      </c>
      <c r="I28">
        <v>21.92</v>
      </c>
      <c r="J28">
        <v>66.849999999999994</v>
      </c>
      <c r="K28">
        <v>341.57</v>
      </c>
      <c r="L28">
        <v>454.31</v>
      </c>
      <c r="M28">
        <v>46</v>
      </c>
      <c r="N28">
        <v>118.76</v>
      </c>
      <c r="O28">
        <v>124.32</v>
      </c>
      <c r="P28">
        <v>127.5</v>
      </c>
      <c r="Q28">
        <v>20.56</v>
      </c>
      <c r="R28">
        <v>42.4</v>
      </c>
      <c r="S28">
        <v>0</v>
      </c>
      <c r="T28">
        <v>0</v>
      </c>
      <c r="U28">
        <v>413.44</v>
      </c>
      <c r="V28">
        <v>20.8</v>
      </c>
      <c r="W28">
        <v>44.92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49.93</v>
      </c>
      <c r="AF28">
        <v>29.58</v>
      </c>
      <c r="AG28">
        <v>41.01</v>
      </c>
      <c r="AH28">
        <v>116.95</v>
      </c>
      <c r="AI28">
        <v>49.01</v>
      </c>
      <c r="AJ28">
        <v>0</v>
      </c>
      <c r="AK28">
        <v>51.64</v>
      </c>
      <c r="AL28">
        <v>26.14</v>
      </c>
      <c r="AM28">
        <v>0</v>
      </c>
      <c r="AN28">
        <v>0</v>
      </c>
      <c r="AO28">
        <v>9.1999999999999993</v>
      </c>
      <c r="AP28">
        <v>13.06</v>
      </c>
      <c r="AQ28">
        <v>31.13</v>
      </c>
      <c r="AR28">
        <v>48.57</v>
      </c>
      <c r="AS28">
        <v>6.72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2718.4599999999996</v>
      </c>
    </row>
    <row r="29" spans="1:117">
      <c r="A29" t="s">
        <v>71</v>
      </c>
      <c r="B29">
        <v>0</v>
      </c>
      <c r="C29">
        <v>0</v>
      </c>
      <c r="D29">
        <v>27.3</v>
      </c>
      <c r="E29">
        <v>0</v>
      </c>
      <c r="F29">
        <v>0</v>
      </c>
      <c r="G29">
        <v>68.959999999999994</v>
      </c>
      <c r="H29">
        <v>0</v>
      </c>
      <c r="I29">
        <v>21.92</v>
      </c>
      <c r="J29">
        <v>66.849999999999994</v>
      </c>
      <c r="K29">
        <v>341.57</v>
      </c>
      <c r="L29">
        <v>454.31</v>
      </c>
      <c r="M29">
        <v>46</v>
      </c>
      <c r="N29">
        <v>118.76</v>
      </c>
      <c r="O29">
        <v>124.32</v>
      </c>
      <c r="P29">
        <v>127.5</v>
      </c>
      <c r="Q29">
        <v>20.56</v>
      </c>
      <c r="R29">
        <v>42.4</v>
      </c>
      <c r="S29">
        <v>0</v>
      </c>
      <c r="T29">
        <v>0</v>
      </c>
      <c r="U29">
        <v>413.44</v>
      </c>
      <c r="V29">
        <v>20.8</v>
      </c>
      <c r="W29">
        <v>44.92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49.93</v>
      </c>
      <c r="AF29">
        <v>29.58</v>
      </c>
      <c r="AG29">
        <v>41.01</v>
      </c>
      <c r="AH29">
        <v>116.95</v>
      </c>
      <c r="AI29">
        <v>49.01</v>
      </c>
      <c r="AJ29">
        <v>0</v>
      </c>
      <c r="AK29">
        <v>51.64</v>
      </c>
      <c r="AL29">
        <v>26.14</v>
      </c>
      <c r="AM29">
        <v>0</v>
      </c>
      <c r="AN29">
        <v>0</v>
      </c>
      <c r="AO29">
        <v>9.17</v>
      </c>
      <c r="AP29">
        <v>13.06</v>
      </c>
      <c r="AQ29">
        <v>31.13</v>
      </c>
      <c r="AR29">
        <v>48.57</v>
      </c>
      <c r="AS29">
        <v>6.72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2718.43</v>
      </c>
    </row>
    <row r="30" spans="1:117">
      <c r="A30" t="s">
        <v>72</v>
      </c>
      <c r="B30">
        <v>0</v>
      </c>
      <c r="C30">
        <v>0</v>
      </c>
      <c r="D30">
        <v>27.3</v>
      </c>
      <c r="E30">
        <v>0</v>
      </c>
      <c r="F30">
        <v>0</v>
      </c>
      <c r="G30">
        <v>68.959999999999994</v>
      </c>
      <c r="H30">
        <v>0</v>
      </c>
      <c r="I30">
        <v>21.92</v>
      </c>
      <c r="J30">
        <v>66.849999999999994</v>
      </c>
      <c r="K30">
        <v>341.57</v>
      </c>
      <c r="L30">
        <v>454.31</v>
      </c>
      <c r="M30">
        <v>46</v>
      </c>
      <c r="N30">
        <v>118.76</v>
      </c>
      <c r="O30">
        <v>124.32</v>
      </c>
      <c r="P30">
        <v>127.5</v>
      </c>
      <c r="Q30">
        <v>20.56</v>
      </c>
      <c r="R30">
        <v>42.4</v>
      </c>
      <c r="S30">
        <v>0</v>
      </c>
      <c r="T30">
        <v>0</v>
      </c>
      <c r="U30">
        <v>413.44</v>
      </c>
      <c r="V30">
        <v>20.8</v>
      </c>
      <c r="W30">
        <v>44.92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49.93</v>
      </c>
      <c r="AF30">
        <v>29.58</v>
      </c>
      <c r="AG30">
        <v>41.01</v>
      </c>
      <c r="AH30">
        <v>116.95</v>
      </c>
      <c r="AI30">
        <v>49.01</v>
      </c>
      <c r="AJ30">
        <v>0</v>
      </c>
      <c r="AK30">
        <v>51.64</v>
      </c>
      <c r="AL30">
        <v>26.14</v>
      </c>
      <c r="AM30">
        <v>0</v>
      </c>
      <c r="AN30">
        <v>0</v>
      </c>
      <c r="AO30">
        <v>9.17</v>
      </c>
      <c r="AP30">
        <v>13.06</v>
      </c>
      <c r="AQ30">
        <v>30.68</v>
      </c>
      <c r="AR30">
        <v>12.15</v>
      </c>
      <c r="AS30">
        <v>6.72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2681.5599999999995</v>
      </c>
    </row>
    <row r="31" spans="1:117">
      <c r="A31" t="s">
        <v>73</v>
      </c>
      <c r="B31">
        <v>0</v>
      </c>
      <c r="C31">
        <v>0</v>
      </c>
      <c r="D31">
        <v>27.3</v>
      </c>
      <c r="E31">
        <v>0</v>
      </c>
      <c r="F31">
        <v>0</v>
      </c>
      <c r="G31">
        <v>68.959999999999994</v>
      </c>
      <c r="H31">
        <v>0</v>
      </c>
      <c r="I31">
        <v>21.92</v>
      </c>
      <c r="J31">
        <v>66.849999999999994</v>
      </c>
      <c r="K31">
        <v>341.57</v>
      </c>
      <c r="L31">
        <v>454.31</v>
      </c>
      <c r="M31">
        <v>46</v>
      </c>
      <c r="N31">
        <v>118.76</v>
      </c>
      <c r="O31">
        <v>124.32</v>
      </c>
      <c r="P31">
        <v>127.5</v>
      </c>
      <c r="Q31">
        <v>20.56</v>
      </c>
      <c r="R31">
        <v>42.4</v>
      </c>
      <c r="S31">
        <v>0</v>
      </c>
      <c r="T31">
        <v>0</v>
      </c>
      <c r="U31">
        <v>413.44</v>
      </c>
      <c r="V31">
        <v>20.8</v>
      </c>
      <c r="W31">
        <v>44.92</v>
      </c>
      <c r="X31">
        <v>148.30000000000001</v>
      </c>
      <c r="Y31">
        <v>0</v>
      </c>
      <c r="Z31">
        <v>6.52</v>
      </c>
      <c r="AA31">
        <v>11.85</v>
      </c>
      <c r="AB31">
        <v>39.51</v>
      </c>
      <c r="AC31">
        <v>19.36</v>
      </c>
      <c r="AD31">
        <v>27.48</v>
      </c>
      <c r="AE31">
        <v>49.43</v>
      </c>
      <c r="AF31">
        <v>9.86</v>
      </c>
      <c r="AG31">
        <v>41.01</v>
      </c>
      <c r="AH31">
        <v>116.95</v>
      </c>
      <c r="AI31">
        <v>49.01</v>
      </c>
      <c r="AJ31">
        <v>0</v>
      </c>
      <c r="AK31">
        <v>51.64</v>
      </c>
      <c r="AL31">
        <v>26.14</v>
      </c>
      <c r="AM31">
        <v>0</v>
      </c>
      <c r="AN31">
        <v>0</v>
      </c>
      <c r="AO31">
        <v>9.27</v>
      </c>
      <c r="AP31">
        <v>11.53</v>
      </c>
      <c r="AQ31">
        <v>14.93</v>
      </c>
      <c r="AR31">
        <v>8.83</v>
      </c>
      <c r="AS31">
        <v>6.72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2602.9499999999998</v>
      </c>
    </row>
    <row r="32" spans="1:117">
      <c r="A32" t="s">
        <v>74</v>
      </c>
      <c r="B32">
        <v>0</v>
      </c>
      <c r="C32">
        <v>0</v>
      </c>
      <c r="D32">
        <v>27.3</v>
      </c>
      <c r="E32">
        <v>0</v>
      </c>
      <c r="F32">
        <v>0</v>
      </c>
      <c r="G32">
        <v>68.959999999999994</v>
      </c>
      <c r="H32">
        <v>0</v>
      </c>
      <c r="I32">
        <v>21.92</v>
      </c>
      <c r="J32">
        <v>66.849999999999994</v>
      </c>
      <c r="K32">
        <v>341.57</v>
      </c>
      <c r="L32">
        <v>454.31</v>
      </c>
      <c r="M32">
        <v>46</v>
      </c>
      <c r="N32">
        <v>118.76</v>
      </c>
      <c r="O32">
        <v>124.32</v>
      </c>
      <c r="P32">
        <v>127.5</v>
      </c>
      <c r="Q32">
        <v>20.56</v>
      </c>
      <c r="R32">
        <v>42.4</v>
      </c>
      <c r="S32">
        <v>0</v>
      </c>
      <c r="T32">
        <v>0</v>
      </c>
      <c r="U32">
        <v>413.44</v>
      </c>
      <c r="V32">
        <v>20.8</v>
      </c>
      <c r="W32">
        <v>44.92</v>
      </c>
      <c r="X32">
        <v>148.30000000000001</v>
      </c>
      <c r="Y32">
        <v>0</v>
      </c>
      <c r="Z32">
        <v>6.52</v>
      </c>
      <c r="AA32">
        <v>0</v>
      </c>
      <c r="AB32">
        <v>26.34</v>
      </c>
      <c r="AC32">
        <v>9.68</v>
      </c>
      <c r="AD32">
        <v>18.23</v>
      </c>
      <c r="AE32">
        <v>49.43</v>
      </c>
      <c r="AF32">
        <v>8.8699999999999992</v>
      </c>
      <c r="AG32">
        <v>41.01</v>
      </c>
      <c r="AH32">
        <v>85.23</v>
      </c>
      <c r="AI32">
        <v>6.36</v>
      </c>
      <c r="AJ32">
        <v>0</v>
      </c>
      <c r="AK32">
        <v>51.64</v>
      </c>
      <c r="AL32">
        <v>26.14</v>
      </c>
      <c r="AM32">
        <v>0</v>
      </c>
      <c r="AN32">
        <v>0</v>
      </c>
      <c r="AO32">
        <v>9.2899999999999991</v>
      </c>
      <c r="AP32">
        <v>11.53</v>
      </c>
      <c r="AQ32">
        <v>0</v>
      </c>
      <c r="AR32">
        <v>8.83</v>
      </c>
      <c r="AS32">
        <v>6.72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2468.7299999999996</v>
      </c>
    </row>
    <row r="33" spans="1:117">
      <c r="A33" t="s">
        <v>75</v>
      </c>
      <c r="B33">
        <v>0</v>
      </c>
      <c r="C33">
        <v>0</v>
      </c>
      <c r="D33">
        <v>27.3</v>
      </c>
      <c r="E33">
        <v>0</v>
      </c>
      <c r="F33">
        <v>0</v>
      </c>
      <c r="G33">
        <v>68.959999999999994</v>
      </c>
      <c r="H33">
        <v>0</v>
      </c>
      <c r="I33">
        <v>21.92</v>
      </c>
      <c r="J33">
        <v>66.849999999999994</v>
      </c>
      <c r="K33">
        <v>341.57</v>
      </c>
      <c r="L33">
        <v>454.31</v>
      </c>
      <c r="M33">
        <v>46</v>
      </c>
      <c r="N33">
        <v>118.76</v>
      </c>
      <c r="O33">
        <v>124.32</v>
      </c>
      <c r="P33">
        <v>127.5</v>
      </c>
      <c r="Q33">
        <v>20.56</v>
      </c>
      <c r="R33">
        <v>42.4</v>
      </c>
      <c r="S33">
        <v>0</v>
      </c>
      <c r="T33">
        <v>0</v>
      </c>
      <c r="U33">
        <v>413.44</v>
      </c>
      <c r="V33">
        <v>20.8</v>
      </c>
      <c r="W33">
        <v>44.92</v>
      </c>
      <c r="X33">
        <v>148.30000000000001</v>
      </c>
      <c r="Y33">
        <v>0</v>
      </c>
      <c r="Z33">
        <v>6.52</v>
      </c>
      <c r="AA33">
        <v>0</v>
      </c>
      <c r="AB33">
        <v>12</v>
      </c>
      <c r="AC33">
        <v>9.68</v>
      </c>
      <c r="AD33">
        <v>9.11</v>
      </c>
      <c r="AE33">
        <v>49.43</v>
      </c>
      <c r="AF33">
        <v>8.8699999999999992</v>
      </c>
      <c r="AG33">
        <v>41.01</v>
      </c>
      <c r="AH33">
        <v>70.17</v>
      </c>
      <c r="AI33">
        <v>3.56</v>
      </c>
      <c r="AJ33">
        <v>0</v>
      </c>
      <c r="AK33">
        <v>51.64</v>
      </c>
      <c r="AL33">
        <v>38.35</v>
      </c>
      <c r="AM33">
        <v>0</v>
      </c>
      <c r="AN33">
        <v>0</v>
      </c>
      <c r="AO33">
        <v>9.2899999999999991</v>
      </c>
      <c r="AP33">
        <v>11.53</v>
      </c>
      <c r="AQ33">
        <v>0</v>
      </c>
      <c r="AR33">
        <v>8.83</v>
      </c>
      <c r="AS33">
        <v>6.72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2439.6199999999994</v>
      </c>
    </row>
    <row r="34" spans="1:117">
      <c r="A34" t="s">
        <v>76</v>
      </c>
      <c r="B34">
        <v>0</v>
      </c>
      <c r="C34">
        <v>0</v>
      </c>
      <c r="D34">
        <v>27.3</v>
      </c>
      <c r="E34">
        <v>0</v>
      </c>
      <c r="F34">
        <v>0</v>
      </c>
      <c r="G34">
        <v>68.959999999999994</v>
      </c>
      <c r="H34">
        <v>0</v>
      </c>
      <c r="I34">
        <v>21.92</v>
      </c>
      <c r="J34">
        <v>66.849999999999994</v>
      </c>
      <c r="K34">
        <v>341.57</v>
      </c>
      <c r="L34">
        <v>454.31</v>
      </c>
      <c r="M34">
        <v>46</v>
      </c>
      <c r="N34">
        <v>118.76</v>
      </c>
      <c r="O34">
        <v>124.32</v>
      </c>
      <c r="P34">
        <v>127.5</v>
      </c>
      <c r="Q34">
        <v>20.56</v>
      </c>
      <c r="R34">
        <v>42.4</v>
      </c>
      <c r="S34">
        <v>0</v>
      </c>
      <c r="T34">
        <v>0</v>
      </c>
      <c r="U34">
        <v>413.44</v>
      </c>
      <c r="V34">
        <v>20.8</v>
      </c>
      <c r="W34">
        <v>44.92</v>
      </c>
      <c r="X34">
        <v>148.30000000000001</v>
      </c>
      <c r="Y34">
        <v>0</v>
      </c>
      <c r="Z34">
        <v>6.52</v>
      </c>
      <c r="AA34">
        <v>0</v>
      </c>
      <c r="AB34">
        <v>12</v>
      </c>
      <c r="AC34">
        <v>0</v>
      </c>
      <c r="AD34">
        <v>9.11</v>
      </c>
      <c r="AE34">
        <v>49.43</v>
      </c>
      <c r="AF34">
        <v>8.8699999999999992</v>
      </c>
      <c r="AG34">
        <v>41.01</v>
      </c>
      <c r="AH34">
        <v>70.17</v>
      </c>
      <c r="AI34">
        <v>0</v>
      </c>
      <c r="AJ34">
        <v>0</v>
      </c>
      <c r="AK34">
        <v>51.64</v>
      </c>
      <c r="AL34">
        <v>79.38</v>
      </c>
      <c r="AM34">
        <v>0</v>
      </c>
      <c r="AN34">
        <v>0</v>
      </c>
      <c r="AO34">
        <v>9.2899999999999991</v>
      </c>
      <c r="AP34">
        <v>11.53</v>
      </c>
      <c r="AQ34">
        <v>0</v>
      </c>
      <c r="AR34">
        <v>8.83</v>
      </c>
      <c r="AS34">
        <v>6.72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2467.41</v>
      </c>
    </row>
    <row r="35" spans="1:117">
      <c r="A35" t="s">
        <v>77</v>
      </c>
      <c r="B35">
        <v>0</v>
      </c>
      <c r="C35">
        <v>0</v>
      </c>
      <c r="D35">
        <v>27.3</v>
      </c>
      <c r="E35">
        <v>0</v>
      </c>
      <c r="F35">
        <v>0</v>
      </c>
      <c r="G35">
        <v>68.75</v>
      </c>
      <c r="H35">
        <v>0</v>
      </c>
      <c r="I35">
        <v>21.92</v>
      </c>
      <c r="J35">
        <v>66.849999999999994</v>
      </c>
      <c r="K35">
        <v>341.57</v>
      </c>
      <c r="L35">
        <v>454.31</v>
      </c>
      <c r="M35">
        <v>46</v>
      </c>
      <c r="N35">
        <v>118.76</v>
      </c>
      <c r="O35">
        <v>124.32</v>
      </c>
      <c r="P35">
        <v>127.5</v>
      </c>
      <c r="Q35">
        <v>20.56</v>
      </c>
      <c r="R35">
        <v>42.4</v>
      </c>
      <c r="S35">
        <v>0</v>
      </c>
      <c r="T35">
        <v>0</v>
      </c>
      <c r="U35">
        <v>413.44</v>
      </c>
      <c r="V35">
        <v>20.8</v>
      </c>
      <c r="W35">
        <v>44.92</v>
      </c>
      <c r="X35">
        <v>148.30000000000001</v>
      </c>
      <c r="Y35">
        <v>0</v>
      </c>
      <c r="Z35">
        <v>6.52</v>
      </c>
      <c r="AA35">
        <v>0</v>
      </c>
      <c r="AB35">
        <v>12</v>
      </c>
      <c r="AC35">
        <v>0</v>
      </c>
      <c r="AD35">
        <v>9.11</v>
      </c>
      <c r="AE35">
        <v>49.43</v>
      </c>
      <c r="AF35">
        <v>8.8699999999999992</v>
      </c>
      <c r="AG35">
        <v>41.01</v>
      </c>
      <c r="AH35">
        <v>46.78</v>
      </c>
      <c r="AI35">
        <v>0</v>
      </c>
      <c r="AJ35">
        <v>0</v>
      </c>
      <c r="AK35">
        <v>51.64</v>
      </c>
      <c r="AL35">
        <v>79.38</v>
      </c>
      <c r="AM35">
        <v>0</v>
      </c>
      <c r="AN35">
        <v>0</v>
      </c>
      <c r="AO35">
        <v>9.35</v>
      </c>
      <c r="AP35">
        <v>11.53</v>
      </c>
      <c r="AQ35">
        <v>0</v>
      </c>
      <c r="AR35">
        <v>6.63</v>
      </c>
      <c r="AS35">
        <v>6.72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2441.6700000000005</v>
      </c>
    </row>
    <row r="36" spans="1:117">
      <c r="A36" t="s">
        <v>78</v>
      </c>
      <c r="B36">
        <v>0</v>
      </c>
      <c r="C36">
        <v>0</v>
      </c>
      <c r="D36">
        <v>27.3</v>
      </c>
      <c r="E36">
        <v>0</v>
      </c>
      <c r="F36">
        <v>0</v>
      </c>
      <c r="G36">
        <v>68.75</v>
      </c>
      <c r="H36">
        <v>0</v>
      </c>
      <c r="I36">
        <v>21.92</v>
      </c>
      <c r="J36">
        <v>66.849999999999994</v>
      </c>
      <c r="K36">
        <v>341.57</v>
      </c>
      <c r="L36">
        <v>454.31</v>
      </c>
      <c r="M36">
        <v>46</v>
      </c>
      <c r="N36">
        <v>118.76</v>
      </c>
      <c r="O36">
        <v>124.32</v>
      </c>
      <c r="P36">
        <v>127.5</v>
      </c>
      <c r="Q36">
        <v>20.56</v>
      </c>
      <c r="R36">
        <v>42.4</v>
      </c>
      <c r="S36">
        <v>0</v>
      </c>
      <c r="T36">
        <v>0</v>
      </c>
      <c r="U36">
        <v>413.44</v>
      </c>
      <c r="V36">
        <v>20.8</v>
      </c>
      <c r="W36">
        <v>44.92</v>
      </c>
      <c r="X36">
        <v>148.30000000000001</v>
      </c>
      <c r="Y36">
        <v>0</v>
      </c>
      <c r="Z36">
        <v>6.52</v>
      </c>
      <c r="AA36">
        <v>0</v>
      </c>
      <c r="AB36">
        <v>2.4</v>
      </c>
      <c r="AC36">
        <v>0</v>
      </c>
      <c r="AD36">
        <v>9.11</v>
      </c>
      <c r="AE36">
        <v>49.43</v>
      </c>
      <c r="AF36">
        <v>8.8699999999999992</v>
      </c>
      <c r="AG36">
        <v>41.01</v>
      </c>
      <c r="AH36">
        <v>46.78</v>
      </c>
      <c r="AI36">
        <v>0</v>
      </c>
      <c r="AJ36">
        <v>0</v>
      </c>
      <c r="AK36">
        <v>51.64</v>
      </c>
      <c r="AL36">
        <v>79.38</v>
      </c>
      <c r="AM36">
        <v>0</v>
      </c>
      <c r="AN36">
        <v>0</v>
      </c>
      <c r="AO36">
        <v>9.43</v>
      </c>
      <c r="AP36">
        <v>11.53</v>
      </c>
      <c r="AQ36">
        <v>0</v>
      </c>
      <c r="AR36">
        <v>6.63</v>
      </c>
      <c r="AS36">
        <v>6.72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2432.1500000000005</v>
      </c>
    </row>
    <row r="37" spans="1:117">
      <c r="A37" t="s">
        <v>79</v>
      </c>
      <c r="B37">
        <v>0</v>
      </c>
      <c r="C37">
        <v>0</v>
      </c>
      <c r="D37">
        <v>27.3</v>
      </c>
      <c r="E37">
        <v>0</v>
      </c>
      <c r="F37">
        <v>0</v>
      </c>
      <c r="G37">
        <v>68.75</v>
      </c>
      <c r="H37">
        <v>0</v>
      </c>
      <c r="I37">
        <v>21.92</v>
      </c>
      <c r="J37">
        <v>66.849999999999994</v>
      </c>
      <c r="K37">
        <v>341.57</v>
      </c>
      <c r="L37">
        <v>454.31</v>
      </c>
      <c r="M37">
        <v>46</v>
      </c>
      <c r="N37">
        <v>118.76</v>
      </c>
      <c r="O37">
        <v>124.32</v>
      </c>
      <c r="P37">
        <v>127.5</v>
      </c>
      <c r="Q37">
        <v>20.56</v>
      </c>
      <c r="R37">
        <v>42.4</v>
      </c>
      <c r="S37">
        <v>0</v>
      </c>
      <c r="T37">
        <v>0</v>
      </c>
      <c r="U37">
        <v>413.44</v>
      </c>
      <c r="V37">
        <v>20.8</v>
      </c>
      <c r="W37">
        <v>44.92</v>
      </c>
      <c r="X37">
        <v>148.30000000000001</v>
      </c>
      <c r="Y37">
        <v>0</v>
      </c>
      <c r="Z37">
        <v>6.52</v>
      </c>
      <c r="AA37">
        <v>0</v>
      </c>
      <c r="AB37">
        <v>2.4</v>
      </c>
      <c r="AC37">
        <v>0</v>
      </c>
      <c r="AD37">
        <v>9.11</v>
      </c>
      <c r="AE37">
        <v>49.43</v>
      </c>
      <c r="AF37">
        <v>8.8699999999999992</v>
      </c>
      <c r="AG37">
        <v>41.01</v>
      </c>
      <c r="AH37">
        <v>46.78</v>
      </c>
      <c r="AI37">
        <v>0</v>
      </c>
      <c r="AJ37">
        <v>0</v>
      </c>
      <c r="AK37">
        <v>51.64</v>
      </c>
      <c r="AL37">
        <v>79.38</v>
      </c>
      <c r="AM37">
        <v>0</v>
      </c>
      <c r="AN37">
        <v>0</v>
      </c>
      <c r="AO37">
        <v>9.58</v>
      </c>
      <c r="AP37">
        <v>11.53</v>
      </c>
      <c r="AQ37">
        <v>0</v>
      </c>
      <c r="AR37">
        <v>6.63</v>
      </c>
      <c r="AS37">
        <v>26.9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2452.4800000000009</v>
      </c>
    </row>
    <row r="38" spans="1:117">
      <c r="A38" t="s">
        <v>80</v>
      </c>
      <c r="B38">
        <v>0</v>
      </c>
      <c r="C38">
        <v>0</v>
      </c>
      <c r="D38">
        <v>27.3</v>
      </c>
      <c r="E38">
        <v>0</v>
      </c>
      <c r="F38">
        <v>0</v>
      </c>
      <c r="G38">
        <v>68.75</v>
      </c>
      <c r="H38">
        <v>0</v>
      </c>
      <c r="I38">
        <v>21.92</v>
      </c>
      <c r="J38">
        <v>66.849999999999994</v>
      </c>
      <c r="K38">
        <v>341.57</v>
      </c>
      <c r="L38">
        <v>454.31</v>
      </c>
      <c r="M38">
        <v>46</v>
      </c>
      <c r="N38">
        <v>118.76</v>
      </c>
      <c r="O38">
        <v>124.32</v>
      </c>
      <c r="P38">
        <v>127.5</v>
      </c>
      <c r="Q38">
        <v>20.56</v>
      </c>
      <c r="R38">
        <v>42.4</v>
      </c>
      <c r="S38">
        <v>0</v>
      </c>
      <c r="T38">
        <v>0</v>
      </c>
      <c r="U38">
        <v>413.44</v>
      </c>
      <c r="V38">
        <v>20.8</v>
      </c>
      <c r="W38">
        <v>44.92</v>
      </c>
      <c r="X38">
        <v>148.30000000000001</v>
      </c>
      <c r="Y38">
        <v>0</v>
      </c>
      <c r="Z38">
        <v>6.52</v>
      </c>
      <c r="AA38">
        <v>0</v>
      </c>
      <c r="AB38">
        <v>2.4</v>
      </c>
      <c r="AC38">
        <v>0</v>
      </c>
      <c r="AD38">
        <v>9.11</v>
      </c>
      <c r="AE38">
        <v>49.43</v>
      </c>
      <c r="AF38">
        <v>8.8699999999999992</v>
      </c>
      <c r="AG38">
        <v>41.01</v>
      </c>
      <c r="AH38">
        <v>46.78</v>
      </c>
      <c r="AI38">
        <v>0</v>
      </c>
      <c r="AJ38">
        <v>0</v>
      </c>
      <c r="AK38">
        <v>51.64</v>
      </c>
      <c r="AL38">
        <v>38.35</v>
      </c>
      <c r="AM38">
        <v>0</v>
      </c>
      <c r="AN38">
        <v>0</v>
      </c>
      <c r="AO38">
        <v>9.58</v>
      </c>
      <c r="AP38">
        <v>11.53</v>
      </c>
      <c r="AQ38">
        <v>0</v>
      </c>
      <c r="AR38">
        <v>8.83</v>
      </c>
      <c r="AS38">
        <v>26.9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2413.6500000000005</v>
      </c>
    </row>
    <row r="39" spans="1:117">
      <c r="A39" t="s">
        <v>81</v>
      </c>
      <c r="B39">
        <v>0</v>
      </c>
      <c r="C39">
        <v>0</v>
      </c>
      <c r="D39">
        <v>27.3</v>
      </c>
      <c r="E39">
        <v>0</v>
      </c>
      <c r="F39">
        <v>0</v>
      </c>
      <c r="G39">
        <v>68.75</v>
      </c>
      <c r="H39">
        <v>0</v>
      </c>
      <c r="I39">
        <v>21.92</v>
      </c>
      <c r="J39">
        <v>66.849999999999994</v>
      </c>
      <c r="K39">
        <v>341.57</v>
      </c>
      <c r="L39">
        <v>454.31</v>
      </c>
      <c r="M39">
        <v>46</v>
      </c>
      <c r="N39">
        <v>118.76</v>
      </c>
      <c r="O39">
        <v>124.32</v>
      </c>
      <c r="P39">
        <v>127.5</v>
      </c>
      <c r="Q39">
        <v>20.56</v>
      </c>
      <c r="R39">
        <v>42.4</v>
      </c>
      <c r="S39">
        <v>0</v>
      </c>
      <c r="T39">
        <v>0</v>
      </c>
      <c r="U39">
        <v>413.44</v>
      </c>
      <c r="V39">
        <v>20.8</v>
      </c>
      <c r="W39">
        <v>44.92</v>
      </c>
      <c r="X39">
        <v>148.30000000000001</v>
      </c>
      <c r="Y39">
        <v>0</v>
      </c>
      <c r="Z39">
        <v>6.52</v>
      </c>
      <c r="AA39">
        <v>0</v>
      </c>
      <c r="AB39">
        <v>2.4</v>
      </c>
      <c r="AC39">
        <v>0</v>
      </c>
      <c r="AD39">
        <v>9.11</v>
      </c>
      <c r="AE39">
        <v>49.43</v>
      </c>
      <c r="AF39">
        <v>8.8699999999999992</v>
      </c>
      <c r="AG39">
        <v>41.01</v>
      </c>
      <c r="AH39">
        <v>46.78</v>
      </c>
      <c r="AI39">
        <v>0</v>
      </c>
      <c r="AJ39">
        <v>0</v>
      </c>
      <c r="AK39">
        <v>51.64</v>
      </c>
      <c r="AL39">
        <v>26.14</v>
      </c>
      <c r="AM39">
        <v>0</v>
      </c>
      <c r="AN39">
        <v>0</v>
      </c>
      <c r="AO39">
        <v>9.58</v>
      </c>
      <c r="AP39">
        <v>11.53</v>
      </c>
      <c r="AQ39">
        <v>0</v>
      </c>
      <c r="AR39">
        <v>48.57</v>
      </c>
      <c r="AS39">
        <v>26.9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2441.1800000000007</v>
      </c>
    </row>
    <row r="40" spans="1:117">
      <c r="A40" t="s">
        <v>82</v>
      </c>
      <c r="B40">
        <v>0</v>
      </c>
      <c r="C40">
        <v>0</v>
      </c>
      <c r="D40">
        <v>27.3</v>
      </c>
      <c r="E40">
        <v>0</v>
      </c>
      <c r="F40">
        <v>0</v>
      </c>
      <c r="G40">
        <v>68.75</v>
      </c>
      <c r="H40">
        <v>0</v>
      </c>
      <c r="I40">
        <v>21.92</v>
      </c>
      <c r="J40">
        <v>66.849999999999994</v>
      </c>
      <c r="K40">
        <v>341.57</v>
      </c>
      <c r="L40">
        <v>454.31</v>
      </c>
      <c r="M40">
        <v>46</v>
      </c>
      <c r="N40">
        <v>118.76</v>
      </c>
      <c r="O40">
        <v>124.32</v>
      </c>
      <c r="P40">
        <v>127.5</v>
      </c>
      <c r="Q40">
        <v>20.56</v>
      </c>
      <c r="R40">
        <v>42.4</v>
      </c>
      <c r="S40">
        <v>0</v>
      </c>
      <c r="T40">
        <v>0</v>
      </c>
      <c r="U40">
        <v>413.44</v>
      </c>
      <c r="V40">
        <v>20.8</v>
      </c>
      <c r="W40">
        <v>44.92</v>
      </c>
      <c r="X40">
        <v>148.30000000000001</v>
      </c>
      <c r="Y40">
        <v>0</v>
      </c>
      <c r="Z40">
        <v>6.52</v>
      </c>
      <c r="AA40">
        <v>0</v>
      </c>
      <c r="AB40">
        <v>2.4</v>
      </c>
      <c r="AC40">
        <v>0</v>
      </c>
      <c r="AD40">
        <v>9.11</v>
      </c>
      <c r="AE40">
        <v>49.43</v>
      </c>
      <c r="AF40">
        <v>8.8699999999999992</v>
      </c>
      <c r="AG40">
        <v>41.01</v>
      </c>
      <c r="AH40">
        <v>46.78</v>
      </c>
      <c r="AI40">
        <v>0</v>
      </c>
      <c r="AJ40">
        <v>0</v>
      </c>
      <c r="AK40">
        <v>51.64</v>
      </c>
      <c r="AL40">
        <v>26.14</v>
      </c>
      <c r="AM40">
        <v>0</v>
      </c>
      <c r="AN40">
        <v>0</v>
      </c>
      <c r="AO40">
        <v>9.64</v>
      </c>
      <c r="AP40">
        <v>11.53</v>
      </c>
      <c r="AQ40">
        <v>0</v>
      </c>
      <c r="AR40">
        <v>48.57</v>
      </c>
      <c r="AS40">
        <v>26.9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2441.2400000000007</v>
      </c>
    </row>
    <row r="41" spans="1:117">
      <c r="A41" t="s">
        <v>83</v>
      </c>
      <c r="B41">
        <v>0</v>
      </c>
      <c r="C41">
        <v>0</v>
      </c>
      <c r="D41">
        <v>27.3</v>
      </c>
      <c r="E41">
        <v>0</v>
      </c>
      <c r="F41">
        <v>0</v>
      </c>
      <c r="G41">
        <v>68.75</v>
      </c>
      <c r="H41">
        <v>0</v>
      </c>
      <c r="I41">
        <v>21.92</v>
      </c>
      <c r="J41">
        <v>66.849999999999994</v>
      </c>
      <c r="K41">
        <v>341.57</v>
      </c>
      <c r="L41">
        <v>454.31</v>
      </c>
      <c r="M41">
        <v>46</v>
      </c>
      <c r="N41">
        <v>118.76</v>
      </c>
      <c r="O41">
        <v>124.32</v>
      </c>
      <c r="P41">
        <v>127.5</v>
      </c>
      <c r="Q41">
        <v>20.56</v>
      </c>
      <c r="R41">
        <v>42.4</v>
      </c>
      <c r="S41">
        <v>0</v>
      </c>
      <c r="T41">
        <v>0</v>
      </c>
      <c r="U41">
        <v>413.44</v>
      </c>
      <c r="V41">
        <v>20.8</v>
      </c>
      <c r="W41">
        <v>44.92</v>
      </c>
      <c r="X41">
        <v>148.30000000000001</v>
      </c>
      <c r="Y41">
        <v>0</v>
      </c>
      <c r="Z41">
        <v>6.52</v>
      </c>
      <c r="AA41">
        <v>0</v>
      </c>
      <c r="AB41">
        <v>2.4</v>
      </c>
      <c r="AC41">
        <v>0</v>
      </c>
      <c r="AD41">
        <v>9.11</v>
      </c>
      <c r="AE41">
        <v>49.43</v>
      </c>
      <c r="AF41">
        <v>8.8699999999999992</v>
      </c>
      <c r="AG41">
        <v>41.01</v>
      </c>
      <c r="AH41">
        <v>46.78</v>
      </c>
      <c r="AI41">
        <v>0</v>
      </c>
      <c r="AJ41">
        <v>0</v>
      </c>
      <c r="AK41">
        <v>51.64</v>
      </c>
      <c r="AL41">
        <v>26.14</v>
      </c>
      <c r="AM41">
        <v>0</v>
      </c>
      <c r="AN41">
        <v>0</v>
      </c>
      <c r="AO41">
        <v>9.64</v>
      </c>
      <c r="AP41">
        <v>11.53</v>
      </c>
      <c r="AQ41">
        <v>0</v>
      </c>
      <c r="AR41">
        <v>12.15</v>
      </c>
      <c r="AS41">
        <v>26.9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2404.8200000000006</v>
      </c>
    </row>
    <row r="42" spans="1:117">
      <c r="A42" t="s">
        <v>84</v>
      </c>
      <c r="B42">
        <v>0</v>
      </c>
      <c r="C42">
        <v>0</v>
      </c>
      <c r="D42">
        <v>27.3</v>
      </c>
      <c r="E42">
        <v>0</v>
      </c>
      <c r="F42">
        <v>0</v>
      </c>
      <c r="G42">
        <v>68.75</v>
      </c>
      <c r="H42">
        <v>0</v>
      </c>
      <c r="I42">
        <v>21.92</v>
      </c>
      <c r="J42">
        <v>66.849999999999994</v>
      </c>
      <c r="K42">
        <v>341.57</v>
      </c>
      <c r="L42">
        <v>454.31</v>
      </c>
      <c r="M42">
        <v>46</v>
      </c>
      <c r="N42">
        <v>118.76</v>
      </c>
      <c r="O42">
        <v>124.32</v>
      </c>
      <c r="P42">
        <v>127.5</v>
      </c>
      <c r="Q42">
        <v>20.56</v>
      </c>
      <c r="R42">
        <v>42.4</v>
      </c>
      <c r="S42">
        <v>0</v>
      </c>
      <c r="T42">
        <v>0</v>
      </c>
      <c r="U42">
        <v>413.44</v>
      </c>
      <c r="V42">
        <v>20.8</v>
      </c>
      <c r="W42">
        <v>44.92</v>
      </c>
      <c r="X42">
        <v>148.30000000000001</v>
      </c>
      <c r="Y42">
        <v>0</v>
      </c>
      <c r="Z42">
        <v>6.52</v>
      </c>
      <c r="AA42">
        <v>0</v>
      </c>
      <c r="AB42">
        <v>2.4</v>
      </c>
      <c r="AC42">
        <v>0</v>
      </c>
      <c r="AD42">
        <v>9.11</v>
      </c>
      <c r="AE42">
        <v>49.43</v>
      </c>
      <c r="AF42">
        <v>8.8699999999999992</v>
      </c>
      <c r="AG42">
        <v>41.01</v>
      </c>
      <c r="AH42">
        <v>46.78</v>
      </c>
      <c r="AI42">
        <v>0</v>
      </c>
      <c r="AJ42">
        <v>0</v>
      </c>
      <c r="AK42">
        <v>51.64</v>
      </c>
      <c r="AL42">
        <v>26.14</v>
      </c>
      <c r="AM42">
        <v>0</v>
      </c>
      <c r="AN42">
        <v>0</v>
      </c>
      <c r="AO42">
        <v>9.94</v>
      </c>
      <c r="AP42">
        <v>11.53</v>
      </c>
      <c r="AQ42">
        <v>0</v>
      </c>
      <c r="AR42">
        <v>8.83</v>
      </c>
      <c r="AS42">
        <v>26.9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2401.8000000000006</v>
      </c>
    </row>
    <row r="43" spans="1:117">
      <c r="A43" t="s">
        <v>85</v>
      </c>
      <c r="B43">
        <v>0</v>
      </c>
      <c r="C43">
        <v>0</v>
      </c>
      <c r="D43">
        <v>27.09</v>
      </c>
      <c r="E43">
        <v>0</v>
      </c>
      <c r="F43">
        <v>0</v>
      </c>
      <c r="G43">
        <v>68.75</v>
      </c>
      <c r="H43">
        <v>0</v>
      </c>
      <c r="I43">
        <v>21.92</v>
      </c>
      <c r="J43">
        <v>66.849999999999994</v>
      </c>
      <c r="K43">
        <v>341.57</v>
      </c>
      <c r="L43">
        <v>454.31</v>
      </c>
      <c r="M43">
        <v>46</v>
      </c>
      <c r="N43">
        <v>118.76</v>
      </c>
      <c r="O43">
        <v>124.32</v>
      </c>
      <c r="P43">
        <v>127.5</v>
      </c>
      <c r="Q43">
        <v>20.56</v>
      </c>
      <c r="R43">
        <v>42.4</v>
      </c>
      <c r="S43">
        <v>0</v>
      </c>
      <c r="T43">
        <v>0</v>
      </c>
      <c r="U43">
        <v>413.44</v>
      </c>
      <c r="V43">
        <v>20.8</v>
      </c>
      <c r="W43">
        <v>44.92</v>
      </c>
      <c r="X43">
        <v>148.30000000000001</v>
      </c>
      <c r="Y43">
        <v>0</v>
      </c>
      <c r="Z43">
        <v>6.52</v>
      </c>
      <c r="AA43">
        <v>0</v>
      </c>
      <c r="AB43">
        <v>2.4</v>
      </c>
      <c r="AC43">
        <v>0</v>
      </c>
      <c r="AD43">
        <v>9.11</v>
      </c>
      <c r="AE43">
        <v>49.43</v>
      </c>
      <c r="AF43">
        <v>8.8699999999999992</v>
      </c>
      <c r="AG43">
        <v>41.01</v>
      </c>
      <c r="AH43">
        <v>46.78</v>
      </c>
      <c r="AI43">
        <v>0</v>
      </c>
      <c r="AJ43">
        <v>0</v>
      </c>
      <c r="AK43">
        <v>51.64</v>
      </c>
      <c r="AL43">
        <v>26.14</v>
      </c>
      <c r="AM43">
        <v>0</v>
      </c>
      <c r="AN43">
        <v>0</v>
      </c>
      <c r="AO43">
        <v>10.17</v>
      </c>
      <c r="AP43">
        <v>11.53</v>
      </c>
      <c r="AQ43">
        <v>0</v>
      </c>
      <c r="AR43">
        <v>8.83</v>
      </c>
      <c r="AS43">
        <v>5.38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2380.3000000000006</v>
      </c>
    </row>
    <row r="44" spans="1:117">
      <c r="A44" t="s">
        <v>86</v>
      </c>
      <c r="B44">
        <v>0</v>
      </c>
      <c r="C44">
        <v>0</v>
      </c>
      <c r="D44">
        <v>27.09</v>
      </c>
      <c r="E44">
        <v>0</v>
      </c>
      <c r="F44">
        <v>0</v>
      </c>
      <c r="G44">
        <v>68.75</v>
      </c>
      <c r="H44">
        <v>0</v>
      </c>
      <c r="I44">
        <v>21.92</v>
      </c>
      <c r="J44">
        <v>66.849999999999994</v>
      </c>
      <c r="K44">
        <v>341.57</v>
      </c>
      <c r="L44">
        <v>454.31</v>
      </c>
      <c r="M44">
        <v>46</v>
      </c>
      <c r="N44">
        <v>118.76</v>
      </c>
      <c r="O44">
        <v>124.32</v>
      </c>
      <c r="P44">
        <v>127.5</v>
      </c>
      <c r="Q44">
        <v>20.56</v>
      </c>
      <c r="R44">
        <v>42.4</v>
      </c>
      <c r="S44">
        <v>0</v>
      </c>
      <c r="T44">
        <v>0</v>
      </c>
      <c r="U44">
        <v>413.44</v>
      </c>
      <c r="V44">
        <v>20.8</v>
      </c>
      <c r="W44">
        <v>44.92</v>
      </c>
      <c r="X44">
        <v>148.30000000000001</v>
      </c>
      <c r="Y44">
        <v>0</v>
      </c>
      <c r="Z44">
        <v>6.52</v>
      </c>
      <c r="AA44">
        <v>0</v>
      </c>
      <c r="AB44">
        <v>2.4</v>
      </c>
      <c r="AC44">
        <v>0</v>
      </c>
      <c r="AD44">
        <v>9.11</v>
      </c>
      <c r="AE44">
        <v>49.43</v>
      </c>
      <c r="AF44">
        <v>8.8699999999999992</v>
      </c>
      <c r="AG44">
        <v>41.01</v>
      </c>
      <c r="AH44">
        <v>46.78</v>
      </c>
      <c r="AI44">
        <v>0</v>
      </c>
      <c r="AJ44">
        <v>0</v>
      </c>
      <c r="AK44">
        <v>51.64</v>
      </c>
      <c r="AL44">
        <v>26.14</v>
      </c>
      <c r="AM44">
        <v>0</v>
      </c>
      <c r="AN44">
        <v>0</v>
      </c>
      <c r="AO44">
        <v>10.17</v>
      </c>
      <c r="AP44">
        <v>11.53</v>
      </c>
      <c r="AQ44">
        <v>0</v>
      </c>
      <c r="AR44">
        <v>8.83</v>
      </c>
      <c r="AS44">
        <v>5.38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2380.3000000000006</v>
      </c>
    </row>
    <row r="45" spans="1:117">
      <c r="A45" t="s">
        <v>87</v>
      </c>
      <c r="B45">
        <v>0</v>
      </c>
      <c r="C45">
        <v>0</v>
      </c>
      <c r="D45">
        <v>27.09</v>
      </c>
      <c r="E45">
        <v>0</v>
      </c>
      <c r="F45">
        <v>0</v>
      </c>
      <c r="G45">
        <v>68.75</v>
      </c>
      <c r="H45">
        <v>0</v>
      </c>
      <c r="I45">
        <v>21.92</v>
      </c>
      <c r="J45">
        <v>66.849999999999994</v>
      </c>
      <c r="K45">
        <v>341.57</v>
      </c>
      <c r="L45">
        <v>454.31</v>
      </c>
      <c r="M45">
        <v>46</v>
      </c>
      <c r="N45">
        <v>118.76</v>
      </c>
      <c r="O45">
        <v>124.32</v>
      </c>
      <c r="P45">
        <v>127.5</v>
      </c>
      <c r="Q45">
        <v>20.56</v>
      </c>
      <c r="R45">
        <v>42.4</v>
      </c>
      <c r="S45">
        <v>0</v>
      </c>
      <c r="T45">
        <v>0</v>
      </c>
      <c r="U45">
        <v>413.44</v>
      </c>
      <c r="V45">
        <v>20.8</v>
      </c>
      <c r="W45">
        <v>44.92</v>
      </c>
      <c r="X45">
        <v>148.30000000000001</v>
      </c>
      <c r="Y45">
        <v>0</v>
      </c>
      <c r="Z45">
        <v>6.52</v>
      </c>
      <c r="AA45">
        <v>0</v>
      </c>
      <c r="AB45">
        <v>2.4</v>
      </c>
      <c r="AC45">
        <v>0</v>
      </c>
      <c r="AD45">
        <v>9.11</v>
      </c>
      <c r="AE45">
        <v>49.43</v>
      </c>
      <c r="AF45">
        <v>8.8699999999999992</v>
      </c>
      <c r="AG45">
        <v>41.01</v>
      </c>
      <c r="AH45">
        <v>46.78</v>
      </c>
      <c r="AI45">
        <v>0</v>
      </c>
      <c r="AJ45">
        <v>0</v>
      </c>
      <c r="AK45">
        <v>51.64</v>
      </c>
      <c r="AL45">
        <v>26.14</v>
      </c>
      <c r="AM45">
        <v>0</v>
      </c>
      <c r="AN45">
        <v>0</v>
      </c>
      <c r="AO45">
        <v>10.32</v>
      </c>
      <c r="AP45">
        <v>11.53</v>
      </c>
      <c r="AQ45">
        <v>0</v>
      </c>
      <c r="AR45">
        <v>8.83</v>
      </c>
      <c r="AS45">
        <v>26.9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2401.9700000000007</v>
      </c>
    </row>
    <row r="46" spans="1:117">
      <c r="A46" t="s">
        <v>88</v>
      </c>
      <c r="B46">
        <v>0</v>
      </c>
      <c r="C46">
        <v>0</v>
      </c>
      <c r="D46">
        <v>27.09</v>
      </c>
      <c r="E46">
        <v>0</v>
      </c>
      <c r="F46">
        <v>0</v>
      </c>
      <c r="G46">
        <v>68.75</v>
      </c>
      <c r="H46">
        <v>0</v>
      </c>
      <c r="I46">
        <v>21.92</v>
      </c>
      <c r="J46">
        <v>66.849999999999994</v>
      </c>
      <c r="K46">
        <v>341.57</v>
      </c>
      <c r="L46">
        <v>454.31</v>
      </c>
      <c r="M46">
        <v>46</v>
      </c>
      <c r="N46">
        <v>118.76</v>
      </c>
      <c r="O46">
        <v>124.32</v>
      </c>
      <c r="P46">
        <v>127.5</v>
      </c>
      <c r="Q46">
        <v>20.56</v>
      </c>
      <c r="R46">
        <v>42.4</v>
      </c>
      <c r="S46">
        <v>0</v>
      </c>
      <c r="T46">
        <v>0</v>
      </c>
      <c r="U46">
        <v>413.44</v>
      </c>
      <c r="V46">
        <v>20.8</v>
      </c>
      <c r="W46">
        <v>44.92</v>
      </c>
      <c r="X46">
        <v>148.30000000000001</v>
      </c>
      <c r="Y46">
        <v>0</v>
      </c>
      <c r="Z46">
        <v>6.52</v>
      </c>
      <c r="AA46">
        <v>0</v>
      </c>
      <c r="AB46">
        <v>2.4</v>
      </c>
      <c r="AC46">
        <v>0</v>
      </c>
      <c r="AD46">
        <v>9.11</v>
      </c>
      <c r="AE46">
        <v>49.43</v>
      </c>
      <c r="AF46">
        <v>8.8699999999999992</v>
      </c>
      <c r="AG46">
        <v>41.01</v>
      </c>
      <c r="AH46">
        <v>46.78</v>
      </c>
      <c r="AI46">
        <v>0</v>
      </c>
      <c r="AJ46">
        <v>0</v>
      </c>
      <c r="AK46">
        <v>51.64</v>
      </c>
      <c r="AL46">
        <v>26.14</v>
      </c>
      <c r="AM46">
        <v>0</v>
      </c>
      <c r="AN46">
        <v>0</v>
      </c>
      <c r="AO46">
        <v>10.32</v>
      </c>
      <c r="AP46">
        <v>11.53</v>
      </c>
      <c r="AQ46">
        <v>0</v>
      </c>
      <c r="AR46">
        <v>8.83</v>
      </c>
      <c r="AS46">
        <v>26.9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2401.9700000000007</v>
      </c>
    </row>
    <row r="47" spans="1:117">
      <c r="A47" t="s">
        <v>89</v>
      </c>
      <c r="B47">
        <v>0</v>
      </c>
      <c r="C47">
        <v>0</v>
      </c>
      <c r="D47">
        <v>27.09</v>
      </c>
      <c r="E47">
        <v>0</v>
      </c>
      <c r="F47">
        <v>0</v>
      </c>
      <c r="G47">
        <v>68.75</v>
      </c>
      <c r="H47">
        <v>0</v>
      </c>
      <c r="I47">
        <v>21.92</v>
      </c>
      <c r="J47">
        <v>66.849999999999994</v>
      </c>
      <c r="K47">
        <v>341.57</v>
      </c>
      <c r="L47">
        <v>454.31</v>
      </c>
      <c r="M47">
        <v>46</v>
      </c>
      <c r="N47">
        <v>118.76</v>
      </c>
      <c r="O47">
        <v>124.32</v>
      </c>
      <c r="P47">
        <v>127.5</v>
      </c>
      <c r="Q47">
        <v>20.56</v>
      </c>
      <c r="R47">
        <v>42.4</v>
      </c>
      <c r="S47">
        <v>0</v>
      </c>
      <c r="T47">
        <v>0</v>
      </c>
      <c r="U47">
        <v>399.38</v>
      </c>
      <c r="V47">
        <v>20.8</v>
      </c>
      <c r="W47">
        <v>44.92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9.11</v>
      </c>
      <c r="AE47">
        <v>49.43</v>
      </c>
      <c r="AF47">
        <v>8.8699999999999992</v>
      </c>
      <c r="AG47">
        <v>41.01</v>
      </c>
      <c r="AH47">
        <v>46.78</v>
      </c>
      <c r="AI47">
        <v>0</v>
      </c>
      <c r="AJ47">
        <v>0</v>
      </c>
      <c r="AK47">
        <v>51.64</v>
      </c>
      <c r="AL47">
        <v>26.14</v>
      </c>
      <c r="AM47">
        <v>0</v>
      </c>
      <c r="AN47">
        <v>0</v>
      </c>
      <c r="AO47">
        <v>10.76</v>
      </c>
      <c r="AP47">
        <v>11.53</v>
      </c>
      <c r="AQ47">
        <v>0</v>
      </c>
      <c r="AR47">
        <v>6.63</v>
      </c>
      <c r="AS47">
        <v>5.38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2358.1100000000006</v>
      </c>
    </row>
    <row r="48" spans="1:117">
      <c r="A48" t="s">
        <v>90</v>
      </c>
      <c r="B48">
        <v>0</v>
      </c>
      <c r="C48">
        <v>0</v>
      </c>
      <c r="D48">
        <v>27.09</v>
      </c>
      <c r="E48">
        <v>0</v>
      </c>
      <c r="F48">
        <v>0</v>
      </c>
      <c r="G48">
        <v>68.75</v>
      </c>
      <c r="H48">
        <v>0</v>
      </c>
      <c r="I48">
        <v>21.92</v>
      </c>
      <c r="J48">
        <v>66.849999999999994</v>
      </c>
      <c r="K48">
        <v>341.57</v>
      </c>
      <c r="L48">
        <v>454.31</v>
      </c>
      <c r="M48">
        <v>46</v>
      </c>
      <c r="N48">
        <v>118.76</v>
      </c>
      <c r="O48">
        <v>124.32</v>
      </c>
      <c r="P48">
        <v>127.5</v>
      </c>
      <c r="Q48">
        <v>20.56</v>
      </c>
      <c r="R48">
        <v>42.4</v>
      </c>
      <c r="S48">
        <v>0</v>
      </c>
      <c r="T48">
        <v>0</v>
      </c>
      <c r="U48">
        <v>399.38</v>
      </c>
      <c r="V48">
        <v>20.8</v>
      </c>
      <c r="W48">
        <v>44.92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9.11</v>
      </c>
      <c r="AE48">
        <v>49.43</v>
      </c>
      <c r="AF48">
        <v>8.8699999999999992</v>
      </c>
      <c r="AG48">
        <v>41.01</v>
      </c>
      <c r="AH48">
        <v>46.78</v>
      </c>
      <c r="AI48">
        <v>0</v>
      </c>
      <c r="AJ48">
        <v>0</v>
      </c>
      <c r="AK48">
        <v>51.64</v>
      </c>
      <c r="AL48">
        <v>26.14</v>
      </c>
      <c r="AM48">
        <v>0</v>
      </c>
      <c r="AN48">
        <v>0</v>
      </c>
      <c r="AO48">
        <v>10.76</v>
      </c>
      <c r="AP48">
        <v>11.53</v>
      </c>
      <c r="AQ48">
        <v>0</v>
      </c>
      <c r="AR48">
        <v>6.63</v>
      </c>
      <c r="AS48">
        <v>5.38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2358.1100000000006</v>
      </c>
    </row>
    <row r="49" spans="1:117">
      <c r="A49" t="s">
        <v>91</v>
      </c>
      <c r="B49">
        <v>0</v>
      </c>
      <c r="C49">
        <v>0</v>
      </c>
      <c r="D49">
        <v>27.09</v>
      </c>
      <c r="E49">
        <v>0</v>
      </c>
      <c r="F49">
        <v>0</v>
      </c>
      <c r="G49">
        <v>68.75</v>
      </c>
      <c r="H49">
        <v>0</v>
      </c>
      <c r="I49">
        <v>21.92</v>
      </c>
      <c r="J49">
        <v>66.849999999999994</v>
      </c>
      <c r="K49">
        <v>341.57</v>
      </c>
      <c r="L49">
        <v>454.31</v>
      </c>
      <c r="M49">
        <v>46</v>
      </c>
      <c r="N49">
        <v>118.76</v>
      </c>
      <c r="O49">
        <v>124.32</v>
      </c>
      <c r="P49">
        <v>127.5</v>
      </c>
      <c r="Q49">
        <v>20.56</v>
      </c>
      <c r="R49">
        <v>42.4</v>
      </c>
      <c r="S49">
        <v>0</v>
      </c>
      <c r="T49">
        <v>0</v>
      </c>
      <c r="U49">
        <v>399.38</v>
      </c>
      <c r="V49">
        <v>20.8</v>
      </c>
      <c r="W49">
        <v>44.92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9.11</v>
      </c>
      <c r="AE49">
        <v>49.43</v>
      </c>
      <c r="AF49">
        <v>8.8699999999999992</v>
      </c>
      <c r="AG49">
        <v>41.01</v>
      </c>
      <c r="AH49">
        <v>46.78</v>
      </c>
      <c r="AI49">
        <v>0</v>
      </c>
      <c r="AJ49">
        <v>0</v>
      </c>
      <c r="AK49">
        <v>51.64</v>
      </c>
      <c r="AL49">
        <v>26.14</v>
      </c>
      <c r="AM49">
        <v>0</v>
      </c>
      <c r="AN49">
        <v>0</v>
      </c>
      <c r="AO49">
        <v>10.76</v>
      </c>
      <c r="AP49">
        <v>13.06</v>
      </c>
      <c r="AQ49">
        <v>0</v>
      </c>
      <c r="AR49">
        <v>8.83</v>
      </c>
      <c r="AS49">
        <v>5.38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2361.84</v>
      </c>
    </row>
    <row r="50" spans="1:117">
      <c r="A50" t="s">
        <v>92</v>
      </c>
      <c r="B50">
        <v>0</v>
      </c>
      <c r="C50">
        <v>0</v>
      </c>
      <c r="D50">
        <v>27.09</v>
      </c>
      <c r="E50">
        <v>0</v>
      </c>
      <c r="F50">
        <v>0</v>
      </c>
      <c r="G50">
        <v>68.75</v>
      </c>
      <c r="H50">
        <v>0</v>
      </c>
      <c r="I50">
        <v>21.92</v>
      </c>
      <c r="J50">
        <v>66.849999999999994</v>
      </c>
      <c r="K50">
        <v>341.57</v>
      </c>
      <c r="L50">
        <v>454.31</v>
      </c>
      <c r="M50">
        <v>46</v>
      </c>
      <c r="N50">
        <v>118.76</v>
      </c>
      <c r="O50">
        <v>124.32</v>
      </c>
      <c r="P50">
        <v>127.5</v>
      </c>
      <c r="Q50">
        <v>20.56</v>
      </c>
      <c r="R50">
        <v>42.4</v>
      </c>
      <c r="S50">
        <v>0</v>
      </c>
      <c r="T50">
        <v>0</v>
      </c>
      <c r="U50">
        <v>399.38</v>
      </c>
      <c r="V50">
        <v>20.8</v>
      </c>
      <c r="W50">
        <v>44.92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9.11</v>
      </c>
      <c r="AE50">
        <v>49.43</v>
      </c>
      <c r="AF50">
        <v>8.8699999999999992</v>
      </c>
      <c r="AG50">
        <v>41.01</v>
      </c>
      <c r="AH50">
        <v>46.78</v>
      </c>
      <c r="AI50">
        <v>0</v>
      </c>
      <c r="AJ50">
        <v>0</v>
      </c>
      <c r="AK50">
        <v>51.64</v>
      </c>
      <c r="AL50">
        <v>26.14</v>
      </c>
      <c r="AM50">
        <v>0</v>
      </c>
      <c r="AN50">
        <v>0</v>
      </c>
      <c r="AO50">
        <v>10.76</v>
      </c>
      <c r="AP50">
        <v>13.06</v>
      </c>
      <c r="AQ50">
        <v>0</v>
      </c>
      <c r="AR50">
        <v>8.83</v>
      </c>
      <c r="AS50">
        <v>5.38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2361.84</v>
      </c>
    </row>
    <row r="51" spans="1:117">
      <c r="A51" t="s">
        <v>93</v>
      </c>
      <c r="B51">
        <v>0</v>
      </c>
      <c r="C51">
        <v>0</v>
      </c>
      <c r="D51">
        <v>26.78</v>
      </c>
      <c r="E51">
        <v>0</v>
      </c>
      <c r="F51">
        <v>0</v>
      </c>
      <c r="G51">
        <v>68.75</v>
      </c>
      <c r="H51">
        <v>0</v>
      </c>
      <c r="I51">
        <v>21.92</v>
      </c>
      <c r="J51">
        <v>65.760000000000005</v>
      </c>
      <c r="K51">
        <v>341.57</v>
      </c>
      <c r="L51">
        <v>454.31</v>
      </c>
      <c r="M51">
        <v>46</v>
      </c>
      <c r="N51">
        <v>118.76</v>
      </c>
      <c r="O51">
        <v>124.32</v>
      </c>
      <c r="P51">
        <v>127.5</v>
      </c>
      <c r="Q51">
        <v>20.56</v>
      </c>
      <c r="R51">
        <v>42.4</v>
      </c>
      <c r="S51">
        <v>0</v>
      </c>
      <c r="T51">
        <v>0</v>
      </c>
      <c r="U51">
        <v>399.38</v>
      </c>
      <c r="V51">
        <v>19.46</v>
      </c>
      <c r="W51">
        <v>44.92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9.11</v>
      </c>
      <c r="AE51">
        <v>49.43</v>
      </c>
      <c r="AF51">
        <v>8.8699999999999992</v>
      </c>
      <c r="AG51">
        <v>41.01</v>
      </c>
      <c r="AH51">
        <v>46.78</v>
      </c>
      <c r="AI51">
        <v>0</v>
      </c>
      <c r="AJ51">
        <v>0</v>
      </c>
      <c r="AK51">
        <v>51.64</v>
      </c>
      <c r="AL51">
        <v>26.14</v>
      </c>
      <c r="AM51">
        <v>0</v>
      </c>
      <c r="AN51">
        <v>0</v>
      </c>
      <c r="AO51">
        <v>10.76</v>
      </c>
      <c r="AP51">
        <v>13.06</v>
      </c>
      <c r="AQ51">
        <v>0</v>
      </c>
      <c r="AR51">
        <v>8.83</v>
      </c>
      <c r="AS51">
        <v>5.38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2359.1000000000004</v>
      </c>
    </row>
    <row r="52" spans="1:117">
      <c r="A52" t="s">
        <v>94</v>
      </c>
      <c r="B52">
        <v>0</v>
      </c>
      <c r="C52">
        <v>0</v>
      </c>
      <c r="D52">
        <v>26.78</v>
      </c>
      <c r="E52">
        <v>0</v>
      </c>
      <c r="F52">
        <v>0</v>
      </c>
      <c r="G52">
        <v>68.75</v>
      </c>
      <c r="H52">
        <v>0</v>
      </c>
      <c r="I52">
        <v>21.92</v>
      </c>
      <c r="J52">
        <v>65.760000000000005</v>
      </c>
      <c r="K52">
        <v>341.57</v>
      </c>
      <c r="L52">
        <v>454.31</v>
      </c>
      <c r="M52">
        <v>46</v>
      </c>
      <c r="N52">
        <v>118.76</v>
      </c>
      <c r="O52">
        <v>124.32</v>
      </c>
      <c r="P52">
        <v>127.5</v>
      </c>
      <c r="Q52">
        <v>20.56</v>
      </c>
      <c r="R52">
        <v>42.4</v>
      </c>
      <c r="S52">
        <v>0</v>
      </c>
      <c r="T52">
        <v>0</v>
      </c>
      <c r="U52">
        <v>399.38</v>
      </c>
      <c r="V52">
        <v>19.46</v>
      </c>
      <c r="W52">
        <v>44.92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9.11</v>
      </c>
      <c r="AE52">
        <v>49.43</v>
      </c>
      <c r="AF52">
        <v>8.8699999999999992</v>
      </c>
      <c r="AG52">
        <v>41.01</v>
      </c>
      <c r="AH52">
        <v>46.78</v>
      </c>
      <c r="AI52">
        <v>0</v>
      </c>
      <c r="AJ52">
        <v>0</v>
      </c>
      <c r="AK52">
        <v>51.64</v>
      </c>
      <c r="AL52">
        <v>26.14</v>
      </c>
      <c r="AM52">
        <v>0</v>
      </c>
      <c r="AN52">
        <v>0</v>
      </c>
      <c r="AO52">
        <v>10.64</v>
      </c>
      <c r="AP52">
        <v>13.06</v>
      </c>
      <c r="AQ52">
        <v>0</v>
      </c>
      <c r="AR52">
        <v>8.83</v>
      </c>
      <c r="AS52">
        <v>5.38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2358.98</v>
      </c>
    </row>
    <row r="53" spans="1:117">
      <c r="A53" t="s">
        <v>95</v>
      </c>
      <c r="B53">
        <v>0</v>
      </c>
      <c r="C53">
        <v>0</v>
      </c>
      <c r="D53">
        <v>26.78</v>
      </c>
      <c r="E53">
        <v>0</v>
      </c>
      <c r="F53">
        <v>0</v>
      </c>
      <c r="G53">
        <v>68.75</v>
      </c>
      <c r="H53">
        <v>0</v>
      </c>
      <c r="I53">
        <v>21.92</v>
      </c>
      <c r="J53">
        <v>65.760000000000005</v>
      </c>
      <c r="K53">
        <v>341.57</v>
      </c>
      <c r="L53">
        <v>454.31</v>
      </c>
      <c r="M53">
        <v>46</v>
      </c>
      <c r="N53">
        <v>118.76</v>
      </c>
      <c r="O53">
        <v>124.32</v>
      </c>
      <c r="P53">
        <v>127.5</v>
      </c>
      <c r="Q53">
        <v>20.56</v>
      </c>
      <c r="R53">
        <v>42.4</v>
      </c>
      <c r="S53">
        <v>0</v>
      </c>
      <c r="T53">
        <v>0</v>
      </c>
      <c r="U53">
        <v>399.38</v>
      </c>
      <c r="V53">
        <v>19.46</v>
      </c>
      <c r="W53">
        <v>44.92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9.11</v>
      </c>
      <c r="AE53">
        <v>49.43</v>
      </c>
      <c r="AF53">
        <v>8.8699999999999992</v>
      </c>
      <c r="AG53">
        <v>41.01</v>
      </c>
      <c r="AH53">
        <v>46.78</v>
      </c>
      <c r="AI53">
        <v>0</v>
      </c>
      <c r="AJ53">
        <v>0</v>
      </c>
      <c r="AK53">
        <v>51.64</v>
      </c>
      <c r="AL53">
        <v>26.14</v>
      </c>
      <c r="AM53">
        <v>0</v>
      </c>
      <c r="AN53">
        <v>0</v>
      </c>
      <c r="AO53">
        <v>10.79</v>
      </c>
      <c r="AP53">
        <v>11.53</v>
      </c>
      <c r="AQ53">
        <v>0</v>
      </c>
      <c r="AR53">
        <v>6.63</v>
      </c>
      <c r="AS53">
        <v>5.38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2355.4000000000005</v>
      </c>
    </row>
    <row r="54" spans="1:117">
      <c r="A54" t="s">
        <v>96</v>
      </c>
      <c r="B54">
        <v>0</v>
      </c>
      <c r="C54">
        <v>0</v>
      </c>
      <c r="D54">
        <v>26.78</v>
      </c>
      <c r="E54">
        <v>0</v>
      </c>
      <c r="F54">
        <v>0</v>
      </c>
      <c r="G54">
        <v>68.75</v>
      </c>
      <c r="H54">
        <v>0</v>
      </c>
      <c r="I54">
        <v>21.92</v>
      </c>
      <c r="J54">
        <v>65.760000000000005</v>
      </c>
      <c r="K54">
        <v>341.57</v>
      </c>
      <c r="L54">
        <v>454.31</v>
      </c>
      <c r="M54">
        <v>46</v>
      </c>
      <c r="N54">
        <v>118.76</v>
      </c>
      <c r="O54">
        <v>124.32</v>
      </c>
      <c r="P54">
        <v>127.5</v>
      </c>
      <c r="Q54">
        <v>20.56</v>
      </c>
      <c r="R54">
        <v>42.4</v>
      </c>
      <c r="S54">
        <v>0</v>
      </c>
      <c r="T54">
        <v>0</v>
      </c>
      <c r="U54">
        <v>399.38</v>
      </c>
      <c r="V54">
        <v>19.46</v>
      </c>
      <c r="W54">
        <v>44.92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9.11</v>
      </c>
      <c r="AE54">
        <v>49.43</v>
      </c>
      <c r="AF54">
        <v>8.8699999999999992</v>
      </c>
      <c r="AG54">
        <v>41.01</v>
      </c>
      <c r="AH54">
        <v>46.78</v>
      </c>
      <c r="AI54">
        <v>0</v>
      </c>
      <c r="AJ54">
        <v>0</v>
      </c>
      <c r="AK54">
        <v>51.64</v>
      </c>
      <c r="AL54">
        <v>26.14</v>
      </c>
      <c r="AM54">
        <v>0</v>
      </c>
      <c r="AN54">
        <v>0</v>
      </c>
      <c r="AO54">
        <v>10.79</v>
      </c>
      <c r="AP54">
        <v>11.53</v>
      </c>
      <c r="AQ54">
        <v>0</v>
      </c>
      <c r="AR54">
        <v>6.63</v>
      </c>
      <c r="AS54">
        <v>5.38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2355.4000000000005</v>
      </c>
    </row>
    <row r="55" spans="1:117">
      <c r="A55" t="s">
        <v>97</v>
      </c>
      <c r="B55">
        <v>0</v>
      </c>
      <c r="C55">
        <v>0</v>
      </c>
      <c r="D55">
        <v>26.78</v>
      </c>
      <c r="E55">
        <v>0</v>
      </c>
      <c r="F55">
        <v>0</v>
      </c>
      <c r="G55">
        <v>68.75</v>
      </c>
      <c r="H55">
        <v>0</v>
      </c>
      <c r="I55">
        <v>21.92</v>
      </c>
      <c r="J55">
        <v>65.760000000000005</v>
      </c>
      <c r="K55">
        <v>341.57</v>
      </c>
      <c r="L55">
        <v>454.31</v>
      </c>
      <c r="M55">
        <v>46</v>
      </c>
      <c r="N55">
        <v>118.76</v>
      </c>
      <c r="O55">
        <v>124.32</v>
      </c>
      <c r="P55">
        <v>127.5</v>
      </c>
      <c r="Q55">
        <v>20.56</v>
      </c>
      <c r="R55">
        <v>42.4</v>
      </c>
      <c r="S55">
        <v>0</v>
      </c>
      <c r="T55">
        <v>0</v>
      </c>
      <c r="U55">
        <v>399.38</v>
      </c>
      <c r="V55">
        <v>19.46</v>
      </c>
      <c r="W55">
        <v>44.92</v>
      </c>
      <c r="X55">
        <v>148.30000000000001</v>
      </c>
      <c r="Y55">
        <v>0</v>
      </c>
      <c r="Z55">
        <v>0</v>
      </c>
      <c r="AA55">
        <v>0</v>
      </c>
      <c r="AB55">
        <v>2.4</v>
      </c>
      <c r="AC55">
        <v>0</v>
      </c>
      <c r="AD55">
        <v>9.11</v>
      </c>
      <c r="AE55">
        <v>49.43</v>
      </c>
      <c r="AF55">
        <v>8.8699999999999992</v>
      </c>
      <c r="AG55">
        <v>41.01</v>
      </c>
      <c r="AH55">
        <v>46.78</v>
      </c>
      <c r="AI55">
        <v>0</v>
      </c>
      <c r="AJ55">
        <v>0</v>
      </c>
      <c r="AK55">
        <v>51.64</v>
      </c>
      <c r="AL55">
        <v>26.14</v>
      </c>
      <c r="AM55">
        <v>0</v>
      </c>
      <c r="AN55">
        <v>0</v>
      </c>
      <c r="AO55">
        <v>10.23</v>
      </c>
      <c r="AP55">
        <v>11.53</v>
      </c>
      <c r="AQ55">
        <v>0</v>
      </c>
      <c r="AR55">
        <v>6.63</v>
      </c>
      <c r="AS55">
        <v>5.38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2354.8400000000006</v>
      </c>
    </row>
    <row r="56" spans="1:117">
      <c r="A56" t="s">
        <v>98</v>
      </c>
      <c r="B56">
        <v>0</v>
      </c>
      <c r="C56">
        <v>0</v>
      </c>
      <c r="D56">
        <v>26.78</v>
      </c>
      <c r="E56">
        <v>0</v>
      </c>
      <c r="F56">
        <v>0</v>
      </c>
      <c r="G56">
        <v>68.75</v>
      </c>
      <c r="H56">
        <v>0</v>
      </c>
      <c r="I56">
        <v>21.92</v>
      </c>
      <c r="J56">
        <v>65.760000000000005</v>
      </c>
      <c r="K56">
        <v>341.57</v>
      </c>
      <c r="L56">
        <v>454.31</v>
      </c>
      <c r="M56">
        <v>46</v>
      </c>
      <c r="N56">
        <v>118.76</v>
      </c>
      <c r="O56">
        <v>124.32</v>
      </c>
      <c r="P56">
        <v>127.5</v>
      </c>
      <c r="Q56">
        <v>20.56</v>
      </c>
      <c r="R56">
        <v>42.4</v>
      </c>
      <c r="S56">
        <v>0</v>
      </c>
      <c r="T56">
        <v>0</v>
      </c>
      <c r="U56">
        <v>399.38</v>
      </c>
      <c r="V56">
        <v>19.46</v>
      </c>
      <c r="W56">
        <v>44.92</v>
      </c>
      <c r="X56">
        <v>148.30000000000001</v>
      </c>
      <c r="Y56">
        <v>0</v>
      </c>
      <c r="Z56">
        <v>0</v>
      </c>
      <c r="AA56">
        <v>0</v>
      </c>
      <c r="AB56">
        <v>2.4</v>
      </c>
      <c r="AC56">
        <v>0</v>
      </c>
      <c r="AD56">
        <v>9.11</v>
      </c>
      <c r="AE56">
        <v>49.43</v>
      </c>
      <c r="AF56">
        <v>8.8699999999999992</v>
      </c>
      <c r="AG56">
        <v>41.01</v>
      </c>
      <c r="AH56">
        <v>46.78</v>
      </c>
      <c r="AI56">
        <v>0</v>
      </c>
      <c r="AJ56">
        <v>0</v>
      </c>
      <c r="AK56">
        <v>51.64</v>
      </c>
      <c r="AL56">
        <v>26.14</v>
      </c>
      <c r="AM56">
        <v>0</v>
      </c>
      <c r="AN56">
        <v>0</v>
      </c>
      <c r="AO56">
        <v>10.23</v>
      </c>
      <c r="AP56">
        <v>11.53</v>
      </c>
      <c r="AQ56">
        <v>0</v>
      </c>
      <c r="AR56">
        <v>6.63</v>
      </c>
      <c r="AS56">
        <v>5.38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2354.8400000000006</v>
      </c>
    </row>
    <row r="57" spans="1:117">
      <c r="A57" t="s">
        <v>99</v>
      </c>
      <c r="B57">
        <v>0</v>
      </c>
      <c r="C57">
        <v>0</v>
      </c>
      <c r="D57">
        <v>26.78</v>
      </c>
      <c r="E57">
        <v>0</v>
      </c>
      <c r="F57">
        <v>0</v>
      </c>
      <c r="G57">
        <v>68.75</v>
      </c>
      <c r="H57">
        <v>0</v>
      </c>
      <c r="I57">
        <v>21.92</v>
      </c>
      <c r="J57">
        <v>65.760000000000005</v>
      </c>
      <c r="K57">
        <v>341.57</v>
      </c>
      <c r="L57">
        <v>454.31</v>
      </c>
      <c r="M57">
        <v>46</v>
      </c>
      <c r="N57">
        <v>118.76</v>
      </c>
      <c r="O57">
        <v>124.32</v>
      </c>
      <c r="P57">
        <v>127.5</v>
      </c>
      <c r="Q57">
        <v>20.56</v>
      </c>
      <c r="R57">
        <v>42.4</v>
      </c>
      <c r="S57">
        <v>0</v>
      </c>
      <c r="T57">
        <v>0</v>
      </c>
      <c r="U57">
        <v>399.38</v>
      </c>
      <c r="V57">
        <v>19.46</v>
      </c>
      <c r="W57">
        <v>44.92</v>
      </c>
      <c r="X57">
        <v>148.30000000000001</v>
      </c>
      <c r="Y57">
        <v>0</v>
      </c>
      <c r="Z57">
        <v>0</v>
      </c>
      <c r="AA57">
        <v>0</v>
      </c>
      <c r="AB57">
        <v>2.4</v>
      </c>
      <c r="AC57">
        <v>0</v>
      </c>
      <c r="AD57">
        <v>9.11</v>
      </c>
      <c r="AE57">
        <v>49.43</v>
      </c>
      <c r="AF57">
        <v>8.8699999999999992</v>
      </c>
      <c r="AG57">
        <v>41.01</v>
      </c>
      <c r="AH57">
        <v>46.78</v>
      </c>
      <c r="AI57">
        <v>0</v>
      </c>
      <c r="AJ57">
        <v>0</v>
      </c>
      <c r="AK57">
        <v>51.64</v>
      </c>
      <c r="AL57">
        <v>26.14</v>
      </c>
      <c r="AM57">
        <v>0</v>
      </c>
      <c r="AN57">
        <v>0</v>
      </c>
      <c r="AO57">
        <v>10.23</v>
      </c>
      <c r="AP57">
        <v>11.53</v>
      </c>
      <c r="AQ57">
        <v>0</v>
      </c>
      <c r="AR57">
        <v>6.63</v>
      </c>
      <c r="AS57">
        <v>5.38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2354.8400000000006</v>
      </c>
    </row>
    <row r="58" spans="1:117">
      <c r="A58" t="s">
        <v>100</v>
      </c>
      <c r="B58">
        <v>0</v>
      </c>
      <c r="C58">
        <v>0</v>
      </c>
      <c r="D58">
        <v>26.78</v>
      </c>
      <c r="E58">
        <v>0</v>
      </c>
      <c r="F58">
        <v>0</v>
      </c>
      <c r="G58">
        <v>68.75</v>
      </c>
      <c r="H58">
        <v>0</v>
      </c>
      <c r="I58">
        <v>21.92</v>
      </c>
      <c r="J58">
        <v>65.760000000000005</v>
      </c>
      <c r="K58">
        <v>341.57</v>
      </c>
      <c r="L58">
        <v>454.31</v>
      </c>
      <c r="M58">
        <v>46</v>
      </c>
      <c r="N58">
        <v>118.76</v>
      </c>
      <c r="O58">
        <v>124.32</v>
      </c>
      <c r="P58">
        <v>127.5</v>
      </c>
      <c r="Q58">
        <v>20.56</v>
      </c>
      <c r="R58">
        <v>42.4</v>
      </c>
      <c r="S58">
        <v>0</v>
      </c>
      <c r="T58">
        <v>0</v>
      </c>
      <c r="U58">
        <v>399.38</v>
      </c>
      <c r="V58">
        <v>19.46</v>
      </c>
      <c r="W58">
        <v>44.92</v>
      </c>
      <c r="X58">
        <v>148.30000000000001</v>
      </c>
      <c r="Y58">
        <v>0</v>
      </c>
      <c r="Z58">
        <v>0</v>
      </c>
      <c r="AA58">
        <v>0</v>
      </c>
      <c r="AB58">
        <v>2.4</v>
      </c>
      <c r="AC58">
        <v>0</v>
      </c>
      <c r="AD58">
        <v>9.11</v>
      </c>
      <c r="AE58">
        <v>49.43</v>
      </c>
      <c r="AF58">
        <v>8.8699999999999992</v>
      </c>
      <c r="AG58">
        <v>41.01</v>
      </c>
      <c r="AH58">
        <v>46.78</v>
      </c>
      <c r="AI58">
        <v>0</v>
      </c>
      <c r="AJ58">
        <v>0</v>
      </c>
      <c r="AK58">
        <v>51.64</v>
      </c>
      <c r="AL58">
        <v>26.14</v>
      </c>
      <c r="AM58">
        <v>0</v>
      </c>
      <c r="AN58">
        <v>0</v>
      </c>
      <c r="AO58">
        <v>10.23</v>
      </c>
      <c r="AP58">
        <v>11.53</v>
      </c>
      <c r="AQ58">
        <v>0</v>
      </c>
      <c r="AR58">
        <v>6.63</v>
      </c>
      <c r="AS58">
        <v>5.38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2354.8400000000006</v>
      </c>
    </row>
    <row r="59" spans="1:117">
      <c r="A59" t="s">
        <v>101</v>
      </c>
      <c r="B59">
        <v>0</v>
      </c>
      <c r="C59">
        <v>0</v>
      </c>
      <c r="D59">
        <v>26.78</v>
      </c>
      <c r="E59">
        <v>0</v>
      </c>
      <c r="F59">
        <v>0</v>
      </c>
      <c r="G59">
        <v>68.42</v>
      </c>
      <c r="H59">
        <v>0</v>
      </c>
      <c r="I59">
        <v>21.92</v>
      </c>
      <c r="J59">
        <v>65.760000000000005</v>
      </c>
      <c r="K59">
        <v>341.57</v>
      </c>
      <c r="L59">
        <v>454.31</v>
      </c>
      <c r="M59">
        <v>46</v>
      </c>
      <c r="N59">
        <v>118.76</v>
      </c>
      <c r="O59">
        <v>124.32</v>
      </c>
      <c r="P59">
        <v>127.5</v>
      </c>
      <c r="Q59">
        <v>20.56</v>
      </c>
      <c r="R59">
        <v>42.4</v>
      </c>
      <c r="S59">
        <v>0</v>
      </c>
      <c r="T59">
        <v>0</v>
      </c>
      <c r="U59">
        <v>399.38</v>
      </c>
      <c r="V59">
        <v>19.46</v>
      </c>
      <c r="W59">
        <v>44.92</v>
      </c>
      <c r="X59">
        <v>148.30000000000001</v>
      </c>
      <c r="Y59">
        <v>0</v>
      </c>
      <c r="Z59">
        <v>0</v>
      </c>
      <c r="AA59">
        <v>0</v>
      </c>
      <c r="AB59">
        <v>2.4</v>
      </c>
      <c r="AC59">
        <v>0</v>
      </c>
      <c r="AD59">
        <v>9.11</v>
      </c>
      <c r="AE59">
        <v>49.43</v>
      </c>
      <c r="AF59">
        <v>8.8699999999999992</v>
      </c>
      <c r="AG59">
        <v>41.01</v>
      </c>
      <c r="AH59">
        <v>46.78</v>
      </c>
      <c r="AI59">
        <v>0</v>
      </c>
      <c r="AJ59">
        <v>0</v>
      </c>
      <c r="AK59">
        <v>51.64</v>
      </c>
      <c r="AL59">
        <v>26.14</v>
      </c>
      <c r="AM59">
        <v>0</v>
      </c>
      <c r="AN59">
        <v>0</v>
      </c>
      <c r="AO59">
        <v>10.23</v>
      </c>
      <c r="AP59">
        <v>11.53</v>
      </c>
      <c r="AQ59">
        <v>0</v>
      </c>
      <c r="AR59">
        <v>8.83</v>
      </c>
      <c r="AS59">
        <v>5.38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2356.7100000000005</v>
      </c>
    </row>
    <row r="60" spans="1:117">
      <c r="A60" t="s">
        <v>102</v>
      </c>
      <c r="B60">
        <v>0</v>
      </c>
      <c r="C60">
        <v>0</v>
      </c>
      <c r="D60">
        <v>26.78</v>
      </c>
      <c r="E60">
        <v>0</v>
      </c>
      <c r="F60">
        <v>0</v>
      </c>
      <c r="G60">
        <v>68.42</v>
      </c>
      <c r="H60">
        <v>0</v>
      </c>
      <c r="I60">
        <v>21.92</v>
      </c>
      <c r="J60">
        <v>65.760000000000005</v>
      </c>
      <c r="K60">
        <v>341.57</v>
      </c>
      <c r="L60">
        <v>454.31</v>
      </c>
      <c r="M60">
        <v>46</v>
      </c>
      <c r="N60">
        <v>118.76</v>
      </c>
      <c r="O60">
        <v>124.32</v>
      </c>
      <c r="P60">
        <v>127.5</v>
      </c>
      <c r="Q60">
        <v>20.56</v>
      </c>
      <c r="R60">
        <v>42.4</v>
      </c>
      <c r="S60">
        <v>0</v>
      </c>
      <c r="T60">
        <v>0</v>
      </c>
      <c r="U60">
        <v>399.38</v>
      </c>
      <c r="V60">
        <v>19.46</v>
      </c>
      <c r="W60">
        <v>44.92</v>
      </c>
      <c r="X60">
        <v>148.30000000000001</v>
      </c>
      <c r="Y60">
        <v>0</v>
      </c>
      <c r="Z60">
        <v>0</v>
      </c>
      <c r="AA60">
        <v>0</v>
      </c>
      <c r="AB60">
        <v>2.4</v>
      </c>
      <c r="AC60">
        <v>0</v>
      </c>
      <c r="AD60">
        <v>9.11</v>
      </c>
      <c r="AE60">
        <v>49.43</v>
      </c>
      <c r="AF60">
        <v>8.8699999999999992</v>
      </c>
      <c r="AG60">
        <v>41.01</v>
      </c>
      <c r="AH60">
        <v>46.78</v>
      </c>
      <c r="AI60">
        <v>0</v>
      </c>
      <c r="AJ60">
        <v>0</v>
      </c>
      <c r="AK60">
        <v>51.64</v>
      </c>
      <c r="AL60">
        <v>26.14</v>
      </c>
      <c r="AM60">
        <v>0</v>
      </c>
      <c r="AN60">
        <v>0</v>
      </c>
      <c r="AO60">
        <v>10.23</v>
      </c>
      <c r="AP60">
        <v>11.53</v>
      </c>
      <c r="AQ60">
        <v>0</v>
      </c>
      <c r="AR60">
        <v>8.83</v>
      </c>
      <c r="AS60">
        <v>5.38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2356.7100000000005</v>
      </c>
    </row>
    <row r="61" spans="1:117">
      <c r="A61" t="s">
        <v>103</v>
      </c>
      <c r="B61">
        <v>0</v>
      </c>
      <c r="C61">
        <v>0</v>
      </c>
      <c r="D61">
        <v>26.78</v>
      </c>
      <c r="E61">
        <v>0</v>
      </c>
      <c r="F61">
        <v>0</v>
      </c>
      <c r="G61">
        <v>68.42</v>
      </c>
      <c r="H61">
        <v>0</v>
      </c>
      <c r="I61">
        <v>21.92</v>
      </c>
      <c r="J61">
        <v>65.760000000000005</v>
      </c>
      <c r="K61">
        <v>341.57</v>
      </c>
      <c r="L61">
        <v>454.31</v>
      </c>
      <c r="M61">
        <v>46</v>
      </c>
      <c r="N61">
        <v>118.76</v>
      </c>
      <c r="O61">
        <v>124.32</v>
      </c>
      <c r="P61">
        <v>127.5</v>
      </c>
      <c r="Q61">
        <v>20.56</v>
      </c>
      <c r="R61">
        <v>42.4</v>
      </c>
      <c r="S61">
        <v>0</v>
      </c>
      <c r="T61">
        <v>0</v>
      </c>
      <c r="U61">
        <v>399.38</v>
      </c>
      <c r="V61">
        <v>19.46</v>
      </c>
      <c r="W61">
        <v>44.92</v>
      </c>
      <c r="X61">
        <v>148.30000000000001</v>
      </c>
      <c r="Y61">
        <v>0</v>
      </c>
      <c r="Z61">
        <v>0</v>
      </c>
      <c r="AA61">
        <v>0</v>
      </c>
      <c r="AB61">
        <v>2.4</v>
      </c>
      <c r="AC61">
        <v>0</v>
      </c>
      <c r="AD61">
        <v>9.11</v>
      </c>
      <c r="AE61">
        <v>49.43</v>
      </c>
      <c r="AF61">
        <v>8.8699999999999992</v>
      </c>
      <c r="AG61">
        <v>41.01</v>
      </c>
      <c r="AH61">
        <v>46.78</v>
      </c>
      <c r="AI61">
        <v>0</v>
      </c>
      <c r="AJ61">
        <v>0</v>
      </c>
      <c r="AK61">
        <v>51.64</v>
      </c>
      <c r="AL61">
        <v>26.14</v>
      </c>
      <c r="AM61">
        <v>0</v>
      </c>
      <c r="AN61">
        <v>0</v>
      </c>
      <c r="AO61">
        <v>10.23</v>
      </c>
      <c r="AP61">
        <v>11.53</v>
      </c>
      <c r="AQ61">
        <v>0</v>
      </c>
      <c r="AR61">
        <v>8.83</v>
      </c>
      <c r="AS61">
        <v>5.38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2356.7100000000005</v>
      </c>
    </row>
    <row r="62" spans="1:117">
      <c r="A62" t="s">
        <v>104</v>
      </c>
      <c r="B62">
        <v>0</v>
      </c>
      <c r="C62">
        <v>0</v>
      </c>
      <c r="D62">
        <v>26.78</v>
      </c>
      <c r="E62">
        <v>0</v>
      </c>
      <c r="F62">
        <v>0</v>
      </c>
      <c r="G62">
        <v>68.42</v>
      </c>
      <c r="H62">
        <v>0</v>
      </c>
      <c r="I62">
        <v>21.92</v>
      </c>
      <c r="J62">
        <v>65.760000000000005</v>
      </c>
      <c r="K62">
        <v>341.57</v>
      </c>
      <c r="L62">
        <v>454.31</v>
      </c>
      <c r="M62">
        <v>46</v>
      </c>
      <c r="N62">
        <v>118.76</v>
      </c>
      <c r="O62">
        <v>124.32</v>
      </c>
      <c r="P62">
        <v>127.5</v>
      </c>
      <c r="Q62">
        <v>20.56</v>
      </c>
      <c r="R62">
        <v>42.4</v>
      </c>
      <c r="S62">
        <v>0</v>
      </c>
      <c r="T62">
        <v>0</v>
      </c>
      <c r="U62">
        <v>399.38</v>
      </c>
      <c r="V62">
        <v>19.46</v>
      </c>
      <c r="W62">
        <v>44.92</v>
      </c>
      <c r="X62">
        <v>148.30000000000001</v>
      </c>
      <c r="Y62">
        <v>0</v>
      </c>
      <c r="Z62">
        <v>0</v>
      </c>
      <c r="AA62">
        <v>0</v>
      </c>
      <c r="AB62">
        <v>2.4</v>
      </c>
      <c r="AC62">
        <v>0</v>
      </c>
      <c r="AD62">
        <v>9.11</v>
      </c>
      <c r="AE62">
        <v>49.43</v>
      </c>
      <c r="AF62">
        <v>8.8699999999999992</v>
      </c>
      <c r="AG62">
        <v>41.01</v>
      </c>
      <c r="AH62">
        <v>46.78</v>
      </c>
      <c r="AI62">
        <v>0</v>
      </c>
      <c r="AJ62">
        <v>0</v>
      </c>
      <c r="AK62">
        <v>51.64</v>
      </c>
      <c r="AL62">
        <v>26.14</v>
      </c>
      <c r="AM62">
        <v>0</v>
      </c>
      <c r="AN62">
        <v>0</v>
      </c>
      <c r="AO62">
        <v>10.23</v>
      </c>
      <c r="AP62">
        <v>11.53</v>
      </c>
      <c r="AQ62">
        <v>0</v>
      </c>
      <c r="AR62">
        <v>8.83</v>
      </c>
      <c r="AS62">
        <v>5.38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2356.7100000000005</v>
      </c>
    </row>
    <row r="63" spans="1:117">
      <c r="A63" t="s">
        <v>105</v>
      </c>
      <c r="B63">
        <v>0</v>
      </c>
      <c r="C63">
        <v>0</v>
      </c>
      <c r="D63">
        <v>26.78</v>
      </c>
      <c r="E63">
        <v>0</v>
      </c>
      <c r="F63">
        <v>0</v>
      </c>
      <c r="G63">
        <v>68.42</v>
      </c>
      <c r="H63">
        <v>0</v>
      </c>
      <c r="I63">
        <v>21.92</v>
      </c>
      <c r="J63">
        <v>65.760000000000005</v>
      </c>
      <c r="K63">
        <v>341.57</v>
      </c>
      <c r="L63">
        <v>454.31</v>
      </c>
      <c r="M63">
        <v>46</v>
      </c>
      <c r="N63">
        <v>118.76</v>
      </c>
      <c r="O63">
        <v>124.32</v>
      </c>
      <c r="P63">
        <v>127.5</v>
      </c>
      <c r="Q63">
        <v>20.56</v>
      </c>
      <c r="R63">
        <v>42.4</v>
      </c>
      <c r="S63">
        <v>0</v>
      </c>
      <c r="T63">
        <v>0</v>
      </c>
      <c r="U63">
        <v>399.38</v>
      </c>
      <c r="V63">
        <v>19.46</v>
      </c>
      <c r="W63">
        <v>44.92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18.23</v>
      </c>
      <c r="AE63">
        <v>49.43</v>
      </c>
      <c r="AF63">
        <v>8.8699999999999992</v>
      </c>
      <c r="AG63">
        <v>41.01</v>
      </c>
      <c r="AH63">
        <v>46.78</v>
      </c>
      <c r="AI63">
        <v>0</v>
      </c>
      <c r="AJ63">
        <v>0</v>
      </c>
      <c r="AK63">
        <v>51.64</v>
      </c>
      <c r="AL63">
        <v>26.14</v>
      </c>
      <c r="AM63">
        <v>0</v>
      </c>
      <c r="AN63">
        <v>0</v>
      </c>
      <c r="AO63">
        <v>10.23</v>
      </c>
      <c r="AP63">
        <v>11.53</v>
      </c>
      <c r="AQ63">
        <v>0</v>
      </c>
      <c r="AR63">
        <v>6.63</v>
      </c>
      <c r="AS63">
        <v>5.38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2363.6300000000006</v>
      </c>
    </row>
    <row r="64" spans="1:117">
      <c r="A64" t="s">
        <v>106</v>
      </c>
      <c r="B64">
        <v>0</v>
      </c>
      <c r="C64">
        <v>0</v>
      </c>
      <c r="D64">
        <v>26.78</v>
      </c>
      <c r="E64">
        <v>0</v>
      </c>
      <c r="F64">
        <v>0</v>
      </c>
      <c r="G64">
        <v>68.42</v>
      </c>
      <c r="H64">
        <v>0</v>
      </c>
      <c r="I64">
        <v>21.92</v>
      </c>
      <c r="J64">
        <v>65.760000000000005</v>
      </c>
      <c r="K64">
        <v>341.57</v>
      </c>
      <c r="L64">
        <v>454.31</v>
      </c>
      <c r="M64">
        <v>46</v>
      </c>
      <c r="N64">
        <v>118.76</v>
      </c>
      <c r="O64">
        <v>124.32</v>
      </c>
      <c r="P64">
        <v>127.5</v>
      </c>
      <c r="Q64">
        <v>20.56</v>
      </c>
      <c r="R64">
        <v>42.4</v>
      </c>
      <c r="S64">
        <v>0</v>
      </c>
      <c r="T64">
        <v>0</v>
      </c>
      <c r="U64">
        <v>399.38</v>
      </c>
      <c r="V64">
        <v>19.46</v>
      </c>
      <c r="W64">
        <v>44.92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18.23</v>
      </c>
      <c r="AE64">
        <v>49.43</v>
      </c>
      <c r="AF64">
        <v>8.8699999999999992</v>
      </c>
      <c r="AG64">
        <v>41.01</v>
      </c>
      <c r="AH64">
        <v>46.78</v>
      </c>
      <c r="AI64">
        <v>0</v>
      </c>
      <c r="AJ64">
        <v>0</v>
      </c>
      <c r="AK64">
        <v>51.64</v>
      </c>
      <c r="AL64">
        <v>26.14</v>
      </c>
      <c r="AM64">
        <v>0</v>
      </c>
      <c r="AN64">
        <v>0</v>
      </c>
      <c r="AO64">
        <v>10.23</v>
      </c>
      <c r="AP64">
        <v>11.53</v>
      </c>
      <c r="AQ64">
        <v>0</v>
      </c>
      <c r="AR64">
        <v>6.63</v>
      </c>
      <c r="AS64">
        <v>5.38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2363.6300000000006</v>
      </c>
    </row>
    <row r="65" spans="1:117">
      <c r="A65" t="s">
        <v>107</v>
      </c>
      <c r="B65">
        <v>0</v>
      </c>
      <c r="C65">
        <v>0</v>
      </c>
      <c r="D65">
        <v>26.78</v>
      </c>
      <c r="E65">
        <v>0</v>
      </c>
      <c r="F65">
        <v>0</v>
      </c>
      <c r="G65">
        <v>68.42</v>
      </c>
      <c r="H65">
        <v>0</v>
      </c>
      <c r="I65">
        <v>21.92</v>
      </c>
      <c r="J65">
        <v>65.760000000000005</v>
      </c>
      <c r="K65">
        <v>341.57</v>
      </c>
      <c r="L65">
        <v>454.31</v>
      </c>
      <c r="M65">
        <v>46</v>
      </c>
      <c r="N65">
        <v>118.76</v>
      </c>
      <c r="O65">
        <v>124.32</v>
      </c>
      <c r="P65">
        <v>127.5</v>
      </c>
      <c r="Q65">
        <v>20.56</v>
      </c>
      <c r="R65">
        <v>42.4</v>
      </c>
      <c r="S65">
        <v>0</v>
      </c>
      <c r="T65">
        <v>0</v>
      </c>
      <c r="U65">
        <v>399.38</v>
      </c>
      <c r="V65">
        <v>19.46</v>
      </c>
      <c r="W65">
        <v>44.92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18.23</v>
      </c>
      <c r="AE65">
        <v>49.43</v>
      </c>
      <c r="AF65">
        <v>8.8699999999999992</v>
      </c>
      <c r="AG65">
        <v>41.01</v>
      </c>
      <c r="AH65">
        <v>46.78</v>
      </c>
      <c r="AI65">
        <v>0</v>
      </c>
      <c r="AJ65">
        <v>0</v>
      </c>
      <c r="AK65">
        <v>51.64</v>
      </c>
      <c r="AL65">
        <v>26.14</v>
      </c>
      <c r="AM65">
        <v>0</v>
      </c>
      <c r="AN65">
        <v>0</v>
      </c>
      <c r="AO65">
        <v>10.56</v>
      </c>
      <c r="AP65">
        <v>11.53</v>
      </c>
      <c r="AQ65">
        <v>0</v>
      </c>
      <c r="AR65">
        <v>6.63</v>
      </c>
      <c r="AS65">
        <v>6.72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2365.3000000000002</v>
      </c>
    </row>
    <row r="66" spans="1:117">
      <c r="A66" t="s">
        <v>108</v>
      </c>
      <c r="B66">
        <v>0</v>
      </c>
      <c r="C66">
        <v>0</v>
      </c>
      <c r="D66">
        <v>26.78</v>
      </c>
      <c r="E66">
        <v>0</v>
      </c>
      <c r="F66">
        <v>0</v>
      </c>
      <c r="G66">
        <v>68.42</v>
      </c>
      <c r="H66">
        <v>0</v>
      </c>
      <c r="I66">
        <v>21.92</v>
      </c>
      <c r="J66">
        <v>65.760000000000005</v>
      </c>
      <c r="K66">
        <v>341.57</v>
      </c>
      <c r="L66">
        <v>454.31</v>
      </c>
      <c r="M66">
        <v>46</v>
      </c>
      <c r="N66">
        <v>118.76</v>
      </c>
      <c r="O66">
        <v>124.32</v>
      </c>
      <c r="P66">
        <v>127.5</v>
      </c>
      <c r="Q66">
        <v>20.56</v>
      </c>
      <c r="R66">
        <v>42.4</v>
      </c>
      <c r="S66">
        <v>0</v>
      </c>
      <c r="T66">
        <v>0</v>
      </c>
      <c r="U66">
        <v>399.38</v>
      </c>
      <c r="V66">
        <v>19.46</v>
      </c>
      <c r="W66">
        <v>44.92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18.23</v>
      </c>
      <c r="AE66">
        <v>49.43</v>
      </c>
      <c r="AF66">
        <v>8.8699999999999992</v>
      </c>
      <c r="AG66">
        <v>41.01</v>
      </c>
      <c r="AH66">
        <v>46.78</v>
      </c>
      <c r="AI66">
        <v>0</v>
      </c>
      <c r="AJ66">
        <v>0</v>
      </c>
      <c r="AK66">
        <v>51.64</v>
      </c>
      <c r="AL66">
        <v>26.14</v>
      </c>
      <c r="AM66">
        <v>0</v>
      </c>
      <c r="AN66">
        <v>0</v>
      </c>
      <c r="AO66">
        <v>10.56</v>
      </c>
      <c r="AP66">
        <v>11.53</v>
      </c>
      <c r="AQ66">
        <v>0</v>
      </c>
      <c r="AR66">
        <v>6.63</v>
      </c>
      <c r="AS66">
        <v>6.72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2365.3000000000002</v>
      </c>
    </row>
    <row r="67" spans="1:117">
      <c r="A67" t="s">
        <v>109</v>
      </c>
      <c r="B67">
        <v>0</v>
      </c>
      <c r="C67">
        <v>0</v>
      </c>
      <c r="D67">
        <v>25.72</v>
      </c>
      <c r="E67">
        <v>0</v>
      </c>
      <c r="F67">
        <v>0</v>
      </c>
      <c r="G67">
        <v>68.42</v>
      </c>
      <c r="H67">
        <v>0</v>
      </c>
      <c r="I67">
        <v>21.92</v>
      </c>
      <c r="J67">
        <v>65.760000000000005</v>
      </c>
      <c r="K67">
        <v>341.57</v>
      </c>
      <c r="L67">
        <v>454.31</v>
      </c>
      <c r="M67">
        <v>46</v>
      </c>
      <c r="N67">
        <v>118.76</v>
      </c>
      <c r="O67">
        <v>124.32</v>
      </c>
      <c r="P67">
        <v>127.5</v>
      </c>
      <c r="Q67">
        <v>20.56</v>
      </c>
      <c r="R67">
        <v>42.4</v>
      </c>
      <c r="S67">
        <v>0</v>
      </c>
      <c r="T67">
        <v>0</v>
      </c>
      <c r="U67">
        <v>399.38</v>
      </c>
      <c r="V67">
        <v>19.46</v>
      </c>
      <c r="W67">
        <v>44.92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18.23</v>
      </c>
      <c r="AE67">
        <v>49.43</v>
      </c>
      <c r="AF67">
        <v>8.8699999999999992</v>
      </c>
      <c r="AG67">
        <v>41.01</v>
      </c>
      <c r="AH67">
        <v>46.78</v>
      </c>
      <c r="AI67">
        <v>0</v>
      </c>
      <c r="AJ67">
        <v>0</v>
      </c>
      <c r="AK67">
        <v>51.64</v>
      </c>
      <c r="AL67">
        <v>26.14</v>
      </c>
      <c r="AM67">
        <v>0</v>
      </c>
      <c r="AN67">
        <v>0</v>
      </c>
      <c r="AO67">
        <v>10.32</v>
      </c>
      <c r="AP67">
        <v>11.53</v>
      </c>
      <c r="AQ67">
        <v>0</v>
      </c>
      <c r="AR67">
        <v>5.52</v>
      </c>
      <c r="AS67">
        <v>6.72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2362.8900000000003</v>
      </c>
    </row>
    <row r="68" spans="1:117">
      <c r="A68" t="s">
        <v>110</v>
      </c>
      <c r="B68">
        <v>0</v>
      </c>
      <c r="C68">
        <v>0</v>
      </c>
      <c r="D68">
        <v>25.72</v>
      </c>
      <c r="E68">
        <v>0</v>
      </c>
      <c r="F68">
        <v>0</v>
      </c>
      <c r="G68">
        <v>68.42</v>
      </c>
      <c r="H68">
        <v>0</v>
      </c>
      <c r="I68">
        <v>21.92</v>
      </c>
      <c r="J68">
        <v>4.38</v>
      </c>
      <c r="K68">
        <v>341.57</v>
      </c>
      <c r="L68">
        <v>454.31</v>
      </c>
      <c r="M68">
        <v>46</v>
      </c>
      <c r="N68">
        <v>118.76</v>
      </c>
      <c r="O68">
        <v>124.32</v>
      </c>
      <c r="P68">
        <v>127.5</v>
      </c>
      <c r="Q68">
        <v>20.56</v>
      </c>
      <c r="R68">
        <v>42.4</v>
      </c>
      <c r="S68">
        <v>0</v>
      </c>
      <c r="T68">
        <v>0</v>
      </c>
      <c r="U68">
        <v>399.38</v>
      </c>
      <c r="V68">
        <v>19.46</v>
      </c>
      <c r="W68">
        <v>44.92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18.23</v>
      </c>
      <c r="AE68">
        <v>49.43</v>
      </c>
      <c r="AF68">
        <v>8.8699999999999992</v>
      </c>
      <c r="AG68">
        <v>41.01</v>
      </c>
      <c r="AH68">
        <v>46.78</v>
      </c>
      <c r="AI68">
        <v>0</v>
      </c>
      <c r="AJ68">
        <v>0</v>
      </c>
      <c r="AK68">
        <v>51.64</v>
      </c>
      <c r="AL68">
        <v>26.14</v>
      </c>
      <c r="AM68">
        <v>0</v>
      </c>
      <c r="AN68">
        <v>0</v>
      </c>
      <c r="AO68">
        <v>10.32</v>
      </c>
      <c r="AP68">
        <v>11.53</v>
      </c>
      <c r="AQ68">
        <v>0</v>
      </c>
      <c r="AR68">
        <v>5.52</v>
      </c>
      <c r="AS68">
        <v>6.72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2301.5100000000002</v>
      </c>
    </row>
    <row r="69" spans="1:117">
      <c r="A69" t="s">
        <v>111</v>
      </c>
      <c r="B69">
        <v>0</v>
      </c>
      <c r="C69">
        <v>0</v>
      </c>
      <c r="D69">
        <v>2.1</v>
      </c>
      <c r="E69">
        <v>0</v>
      </c>
      <c r="F69">
        <v>0</v>
      </c>
      <c r="G69">
        <v>23.9</v>
      </c>
      <c r="H69">
        <v>0</v>
      </c>
      <c r="I69">
        <v>21.92</v>
      </c>
      <c r="J69">
        <v>10.96</v>
      </c>
      <c r="K69">
        <v>341.57</v>
      </c>
      <c r="L69">
        <v>454.31</v>
      </c>
      <c r="M69">
        <v>46</v>
      </c>
      <c r="N69">
        <v>118.76</v>
      </c>
      <c r="O69">
        <v>124.32</v>
      </c>
      <c r="P69">
        <v>127.5</v>
      </c>
      <c r="Q69">
        <v>20.56</v>
      </c>
      <c r="R69">
        <v>42.4</v>
      </c>
      <c r="S69">
        <v>0</v>
      </c>
      <c r="T69">
        <v>0</v>
      </c>
      <c r="U69">
        <v>399.38</v>
      </c>
      <c r="V69">
        <v>19.46</v>
      </c>
      <c r="W69">
        <v>44.92</v>
      </c>
      <c r="X69">
        <v>129.03</v>
      </c>
      <c r="Y69">
        <v>0</v>
      </c>
      <c r="Z69">
        <v>0</v>
      </c>
      <c r="AA69">
        <v>0</v>
      </c>
      <c r="AB69">
        <v>2.4</v>
      </c>
      <c r="AC69">
        <v>9.68</v>
      </c>
      <c r="AD69">
        <v>18.23</v>
      </c>
      <c r="AE69">
        <v>49.43</v>
      </c>
      <c r="AF69">
        <v>8.8699999999999992</v>
      </c>
      <c r="AG69">
        <v>41.01</v>
      </c>
      <c r="AH69">
        <v>46.78</v>
      </c>
      <c r="AI69">
        <v>0</v>
      </c>
      <c r="AJ69">
        <v>0</v>
      </c>
      <c r="AK69">
        <v>51.64</v>
      </c>
      <c r="AL69">
        <v>26.14</v>
      </c>
      <c r="AM69">
        <v>0</v>
      </c>
      <c r="AN69">
        <v>0</v>
      </c>
      <c r="AO69">
        <v>10.32</v>
      </c>
      <c r="AP69">
        <v>11.53</v>
      </c>
      <c r="AQ69">
        <v>0</v>
      </c>
      <c r="AR69">
        <v>5.52</v>
      </c>
      <c r="AS69">
        <v>6.72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2230.36</v>
      </c>
    </row>
    <row r="70" spans="1:117">
      <c r="A70" t="s">
        <v>112</v>
      </c>
      <c r="B70">
        <v>0</v>
      </c>
      <c r="C70">
        <v>0</v>
      </c>
      <c r="D70">
        <v>6.3</v>
      </c>
      <c r="E70">
        <v>0</v>
      </c>
      <c r="F70">
        <v>0</v>
      </c>
      <c r="G70">
        <v>35.840000000000003</v>
      </c>
      <c r="H70">
        <v>0</v>
      </c>
      <c r="I70">
        <v>21.92</v>
      </c>
      <c r="J70">
        <v>30.69</v>
      </c>
      <c r="K70">
        <v>341.57</v>
      </c>
      <c r="L70">
        <v>454.31</v>
      </c>
      <c r="M70">
        <v>46</v>
      </c>
      <c r="N70">
        <v>118.76</v>
      </c>
      <c r="O70">
        <v>124.32</v>
      </c>
      <c r="P70">
        <v>127.5</v>
      </c>
      <c r="Q70">
        <v>20.56</v>
      </c>
      <c r="R70">
        <v>42.4</v>
      </c>
      <c r="S70">
        <v>0</v>
      </c>
      <c r="T70">
        <v>0</v>
      </c>
      <c r="U70">
        <v>399.38</v>
      </c>
      <c r="V70">
        <v>19.46</v>
      </c>
      <c r="W70">
        <v>44.92</v>
      </c>
      <c r="X70">
        <v>129.03</v>
      </c>
      <c r="Y70">
        <v>0</v>
      </c>
      <c r="Z70">
        <v>0</v>
      </c>
      <c r="AA70">
        <v>0</v>
      </c>
      <c r="AB70">
        <v>11.33</v>
      </c>
      <c r="AC70">
        <v>9.68</v>
      </c>
      <c r="AD70">
        <v>18.23</v>
      </c>
      <c r="AE70">
        <v>49.43</v>
      </c>
      <c r="AF70">
        <v>8.8699999999999992</v>
      </c>
      <c r="AG70">
        <v>41.01</v>
      </c>
      <c r="AH70">
        <v>46.78</v>
      </c>
      <c r="AI70">
        <v>0</v>
      </c>
      <c r="AJ70">
        <v>0</v>
      </c>
      <c r="AK70">
        <v>51.64</v>
      </c>
      <c r="AL70">
        <v>26.14</v>
      </c>
      <c r="AM70">
        <v>0</v>
      </c>
      <c r="AN70">
        <v>0</v>
      </c>
      <c r="AO70">
        <v>10.29</v>
      </c>
      <c r="AP70">
        <v>11.53</v>
      </c>
      <c r="AQ70">
        <v>0</v>
      </c>
      <c r="AR70">
        <v>5.52</v>
      </c>
      <c r="AS70">
        <v>6.72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2275.13</v>
      </c>
    </row>
    <row r="71" spans="1:117">
      <c r="A71" t="s">
        <v>113</v>
      </c>
      <c r="B71">
        <v>0</v>
      </c>
      <c r="C71">
        <v>0</v>
      </c>
      <c r="D71">
        <v>12.6</v>
      </c>
      <c r="E71">
        <v>0</v>
      </c>
      <c r="F71">
        <v>0</v>
      </c>
      <c r="G71">
        <v>44.53</v>
      </c>
      <c r="H71">
        <v>0</v>
      </c>
      <c r="I71">
        <v>21.92</v>
      </c>
      <c r="J71">
        <v>39.46</v>
      </c>
      <c r="K71">
        <v>341.57</v>
      </c>
      <c r="L71">
        <v>454.31</v>
      </c>
      <c r="M71">
        <v>46</v>
      </c>
      <c r="N71">
        <v>118.76</v>
      </c>
      <c r="O71">
        <v>124.32</v>
      </c>
      <c r="P71">
        <v>127.5</v>
      </c>
      <c r="Q71">
        <v>20.56</v>
      </c>
      <c r="R71">
        <v>42.4</v>
      </c>
      <c r="S71">
        <v>0</v>
      </c>
      <c r="T71">
        <v>0</v>
      </c>
      <c r="U71">
        <v>399.38</v>
      </c>
      <c r="V71">
        <v>19.46</v>
      </c>
      <c r="W71">
        <v>44.92</v>
      </c>
      <c r="X71">
        <v>129.03</v>
      </c>
      <c r="Y71">
        <v>0</v>
      </c>
      <c r="Z71">
        <v>0</v>
      </c>
      <c r="AA71">
        <v>0</v>
      </c>
      <c r="AB71">
        <v>11.33</v>
      </c>
      <c r="AC71">
        <v>9.68</v>
      </c>
      <c r="AD71">
        <v>18.23</v>
      </c>
      <c r="AE71">
        <v>49.43</v>
      </c>
      <c r="AF71">
        <v>8.8699999999999992</v>
      </c>
      <c r="AG71">
        <v>41.01</v>
      </c>
      <c r="AH71">
        <v>46.78</v>
      </c>
      <c r="AI71">
        <v>0</v>
      </c>
      <c r="AJ71">
        <v>0</v>
      </c>
      <c r="AK71">
        <v>51.64</v>
      </c>
      <c r="AL71">
        <v>26.14</v>
      </c>
      <c r="AM71">
        <v>0</v>
      </c>
      <c r="AN71">
        <v>0</v>
      </c>
      <c r="AO71">
        <v>10.17</v>
      </c>
      <c r="AP71">
        <v>11.53</v>
      </c>
      <c r="AQ71">
        <v>14.93</v>
      </c>
      <c r="AR71">
        <v>5.52</v>
      </c>
      <c r="AS71">
        <v>6.72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2313.6999999999998</v>
      </c>
    </row>
    <row r="72" spans="1:117">
      <c r="A72" t="s">
        <v>114</v>
      </c>
      <c r="B72">
        <v>0</v>
      </c>
      <c r="C72">
        <v>0</v>
      </c>
      <c r="D72">
        <v>16.8</v>
      </c>
      <c r="E72">
        <v>0</v>
      </c>
      <c r="F72">
        <v>0</v>
      </c>
      <c r="G72">
        <v>44.53</v>
      </c>
      <c r="H72">
        <v>0</v>
      </c>
      <c r="I72">
        <v>21.92</v>
      </c>
      <c r="J72">
        <v>39.46</v>
      </c>
      <c r="K72">
        <v>341.57</v>
      </c>
      <c r="L72">
        <v>454.31</v>
      </c>
      <c r="M72">
        <v>46</v>
      </c>
      <c r="N72">
        <v>118.76</v>
      </c>
      <c r="O72">
        <v>124.32</v>
      </c>
      <c r="P72">
        <v>127.5</v>
      </c>
      <c r="Q72">
        <v>20.56</v>
      </c>
      <c r="R72">
        <v>42.4</v>
      </c>
      <c r="S72">
        <v>0</v>
      </c>
      <c r="T72">
        <v>0</v>
      </c>
      <c r="U72">
        <v>399.38</v>
      </c>
      <c r="V72">
        <v>19.46</v>
      </c>
      <c r="W72">
        <v>44.92</v>
      </c>
      <c r="X72">
        <v>129.03</v>
      </c>
      <c r="Y72">
        <v>0</v>
      </c>
      <c r="Z72">
        <v>0</v>
      </c>
      <c r="AA72">
        <v>0</v>
      </c>
      <c r="AB72">
        <v>11.33</v>
      </c>
      <c r="AC72">
        <v>9.68</v>
      </c>
      <c r="AD72">
        <v>18.23</v>
      </c>
      <c r="AE72">
        <v>49.43</v>
      </c>
      <c r="AF72">
        <v>8.8699999999999992</v>
      </c>
      <c r="AG72">
        <v>41.01</v>
      </c>
      <c r="AH72">
        <v>46.78</v>
      </c>
      <c r="AI72">
        <v>0</v>
      </c>
      <c r="AJ72">
        <v>0</v>
      </c>
      <c r="AK72">
        <v>51.64</v>
      </c>
      <c r="AL72">
        <v>26.14</v>
      </c>
      <c r="AM72">
        <v>0</v>
      </c>
      <c r="AN72">
        <v>0</v>
      </c>
      <c r="AO72">
        <v>9.94</v>
      </c>
      <c r="AP72">
        <v>11.53</v>
      </c>
      <c r="AQ72">
        <v>14.93</v>
      </c>
      <c r="AR72">
        <v>11.04</v>
      </c>
      <c r="AS72">
        <v>6.72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2323.1899999999996</v>
      </c>
    </row>
    <row r="73" spans="1:117">
      <c r="A73" t="s">
        <v>115</v>
      </c>
      <c r="B73">
        <v>0</v>
      </c>
      <c r="C73">
        <v>0</v>
      </c>
      <c r="D73">
        <v>16.8</v>
      </c>
      <c r="E73">
        <v>0</v>
      </c>
      <c r="F73">
        <v>0</v>
      </c>
      <c r="G73">
        <v>44.53</v>
      </c>
      <c r="H73">
        <v>0</v>
      </c>
      <c r="I73">
        <v>21.92</v>
      </c>
      <c r="J73">
        <v>39.46</v>
      </c>
      <c r="K73">
        <v>341.57</v>
      </c>
      <c r="L73">
        <v>454.31</v>
      </c>
      <c r="M73">
        <v>46</v>
      </c>
      <c r="N73">
        <v>118.76</v>
      </c>
      <c r="O73">
        <v>124.32</v>
      </c>
      <c r="P73">
        <v>127.5</v>
      </c>
      <c r="Q73">
        <v>20.56</v>
      </c>
      <c r="R73">
        <v>42.4</v>
      </c>
      <c r="S73">
        <v>0</v>
      </c>
      <c r="T73">
        <v>0</v>
      </c>
      <c r="U73">
        <v>399.38</v>
      </c>
      <c r="V73">
        <v>19.46</v>
      </c>
      <c r="W73">
        <v>44.92</v>
      </c>
      <c r="X73">
        <v>129.03</v>
      </c>
      <c r="Y73">
        <v>0</v>
      </c>
      <c r="Z73">
        <v>1.1000000000000001</v>
      </c>
      <c r="AA73">
        <v>0</v>
      </c>
      <c r="AB73">
        <v>11.33</v>
      </c>
      <c r="AC73">
        <v>9.68</v>
      </c>
      <c r="AD73">
        <v>18.23</v>
      </c>
      <c r="AE73">
        <v>49.43</v>
      </c>
      <c r="AF73">
        <v>8.8699999999999992</v>
      </c>
      <c r="AG73">
        <v>41.01</v>
      </c>
      <c r="AH73">
        <v>70.17</v>
      </c>
      <c r="AI73">
        <v>3.56</v>
      </c>
      <c r="AJ73">
        <v>0</v>
      </c>
      <c r="AK73">
        <v>51.64</v>
      </c>
      <c r="AL73">
        <v>38.35</v>
      </c>
      <c r="AM73">
        <v>0</v>
      </c>
      <c r="AN73">
        <v>0</v>
      </c>
      <c r="AO73">
        <v>9.64</v>
      </c>
      <c r="AP73">
        <v>11.53</v>
      </c>
      <c r="AQ73">
        <v>29.87</v>
      </c>
      <c r="AR73">
        <v>45.27</v>
      </c>
      <c r="AS73">
        <v>6.72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2412.3199999999993</v>
      </c>
    </row>
    <row r="74" spans="1:117">
      <c r="A74" t="s">
        <v>116</v>
      </c>
      <c r="B74">
        <v>0</v>
      </c>
      <c r="C74">
        <v>0</v>
      </c>
      <c r="D74">
        <v>16.8</v>
      </c>
      <c r="E74">
        <v>0</v>
      </c>
      <c r="F74">
        <v>0</v>
      </c>
      <c r="G74">
        <v>44.53</v>
      </c>
      <c r="H74">
        <v>0</v>
      </c>
      <c r="I74">
        <v>21.92</v>
      </c>
      <c r="J74">
        <v>39.46</v>
      </c>
      <c r="K74">
        <v>341.57</v>
      </c>
      <c r="L74">
        <v>454.31</v>
      </c>
      <c r="M74">
        <v>46</v>
      </c>
      <c r="N74">
        <v>118.76</v>
      </c>
      <c r="O74">
        <v>124.32</v>
      </c>
      <c r="P74">
        <v>127.5</v>
      </c>
      <c r="Q74">
        <v>20.56</v>
      </c>
      <c r="R74">
        <v>42.4</v>
      </c>
      <c r="S74">
        <v>0</v>
      </c>
      <c r="T74">
        <v>0</v>
      </c>
      <c r="U74">
        <v>399.38</v>
      </c>
      <c r="V74">
        <v>19.46</v>
      </c>
      <c r="W74">
        <v>44.92</v>
      </c>
      <c r="X74">
        <v>129.03</v>
      </c>
      <c r="Y74">
        <v>0</v>
      </c>
      <c r="Z74">
        <v>6.52</v>
      </c>
      <c r="AA74">
        <v>14.05</v>
      </c>
      <c r="AB74">
        <v>11.33</v>
      </c>
      <c r="AC74">
        <v>9.68</v>
      </c>
      <c r="AD74">
        <v>27.48</v>
      </c>
      <c r="AE74">
        <v>49.43</v>
      </c>
      <c r="AF74">
        <v>8.8699999999999992</v>
      </c>
      <c r="AG74">
        <v>41.01</v>
      </c>
      <c r="AH74">
        <v>93.56</v>
      </c>
      <c r="AI74">
        <v>5.09</v>
      </c>
      <c r="AJ74">
        <v>0</v>
      </c>
      <c r="AK74">
        <v>51.64</v>
      </c>
      <c r="AL74">
        <v>38.35</v>
      </c>
      <c r="AM74">
        <v>0</v>
      </c>
      <c r="AN74">
        <v>0</v>
      </c>
      <c r="AO74">
        <v>9.4700000000000006</v>
      </c>
      <c r="AP74">
        <v>11.53</v>
      </c>
      <c r="AQ74">
        <v>46.69</v>
      </c>
      <c r="AR74">
        <v>45.27</v>
      </c>
      <c r="AS74">
        <v>6.72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2482.6099999999992</v>
      </c>
    </row>
    <row r="75" spans="1:117">
      <c r="A75" t="s">
        <v>117</v>
      </c>
      <c r="B75">
        <v>0</v>
      </c>
      <c r="C75">
        <v>0</v>
      </c>
      <c r="D75">
        <v>16.8</v>
      </c>
      <c r="E75">
        <v>0</v>
      </c>
      <c r="F75">
        <v>0</v>
      </c>
      <c r="G75">
        <v>44.53</v>
      </c>
      <c r="H75">
        <v>0</v>
      </c>
      <c r="I75">
        <v>21.92</v>
      </c>
      <c r="J75">
        <v>39.46</v>
      </c>
      <c r="K75">
        <v>341.57</v>
      </c>
      <c r="L75">
        <v>454.31</v>
      </c>
      <c r="M75">
        <v>46</v>
      </c>
      <c r="N75">
        <v>118.76</v>
      </c>
      <c r="O75">
        <v>124.32</v>
      </c>
      <c r="P75">
        <v>127.5</v>
      </c>
      <c r="Q75">
        <v>20.56</v>
      </c>
      <c r="R75">
        <v>42.4</v>
      </c>
      <c r="S75">
        <v>0</v>
      </c>
      <c r="T75">
        <v>0</v>
      </c>
      <c r="U75">
        <v>402.19</v>
      </c>
      <c r="V75">
        <v>19.46</v>
      </c>
      <c r="W75">
        <v>44.92</v>
      </c>
      <c r="X75">
        <v>129.03</v>
      </c>
      <c r="Y75">
        <v>0</v>
      </c>
      <c r="Z75">
        <v>6.52</v>
      </c>
      <c r="AA75">
        <v>28.1</v>
      </c>
      <c r="AB75">
        <v>26.34</v>
      </c>
      <c r="AC75">
        <v>19.36</v>
      </c>
      <c r="AD75">
        <v>27.48</v>
      </c>
      <c r="AE75">
        <v>49.43</v>
      </c>
      <c r="AF75">
        <v>17.75</v>
      </c>
      <c r="AG75">
        <v>41.01</v>
      </c>
      <c r="AH75">
        <v>116.95</v>
      </c>
      <c r="AI75">
        <v>7.64</v>
      </c>
      <c r="AJ75">
        <v>0</v>
      </c>
      <c r="AK75">
        <v>51.64</v>
      </c>
      <c r="AL75">
        <v>38.35</v>
      </c>
      <c r="AM75">
        <v>2.67</v>
      </c>
      <c r="AN75">
        <v>0</v>
      </c>
      <c r="AO75">
        <v>9.15</v>
      </c>
      <c r="AP75">
        <v>11.53</v>
      </c>
      <c r="AQ75">
        <v>46.69</v>
      </c>
      <c r="AR75">
        <v>8.83</v>
      </c>
      <c r="AS75">
        <v>6.72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2524.89</v>
      </c>
    </row>
    <row r="76" spans="1:117">
      <c r="A76" t="s">
        <v>118</v>
      </c>
      <c r="B76">
        <v>0</v>
      </c>
      <c r="C76">
        <v>0</v>
      </c>
      <c r="D76">
        <v>16.8</v>
      </c>
      <c r="E76">
        <v>0</v>
      </c>
      <c r="F76">
        <v>0</v>
      </c>
      <c r="G76">
        <v>44.53</v>
      </c>
      <c r="H76">
        <v>0</v>
      </c>
      <c r="I76">
        <v>21.92</v>
      </c>
      <c r="J76">
        <v>39.46</v>
      </c>
      <c r="K76">
        <v>341.57</v>
      </c>
      <c r="L76">
        <v>454.31</v>
      </c>
      <c r="M76">
        <v>46</v>
      </c>
      <c r="N76">
        <v>118.76</v>
      </c>
      <c r="O76">
        <v>124.32</v>
      </c>
      <c r="P76">
        <v>127.5</v>
      </c>
      <c r="Q76">
        <v>20.56</v>
      </c>
      <c r="R76">
        <v>42.4</v>
      </c>
      <c r="S76">
        <v>0</v>
      </c>
      <c r="T76">
        <v>0</v>
      </c>
      <c r="U76">
        <v>402.19</v>
      </c>
      <c r="V76">
        <v>19.46</v>
      </c>
      <c r="W76">
        <v>44.92</v>
      </c>
      <c r="X76">
        <v>129.03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26.62</v>
      </c>
      <c r="AG76">
        <v>41.01</v>
      </c>
      <c r="AH76">
        <v>140.34</v>
      </c>
      <c r="AI76">
        <v>49.01</v>
      </c>
      <c r="AJ76">
        <v>0</v>
      </c>
      <c r="AK76">
        <v>51.64</v>
      </c>
      <c r="AL76">
        <v>79.38</v>
      </c>
      <c r="AM76">
        <v>7.19</v>
      </c>
      <c r="AN76">
        <v>0</v>
      </c>
      <c r="AO76">
        <v>9.15</v>
      </c>
      <c r="AP76">
        <v>13.06</v>
      </c>
      <c r="AQ76">
        <v>62.24</v>
      </c>
      <c r="AR76">
        <v>6.63</v>
      </c>
      <c r="AS76">
        <v>6.72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2722.36</v>
      </c>
    </row>
    <row r="77" spans="1:117">
      <c r="A77" t="s">
        <v>119</v>
      </c>
      <c r="B77">
        <v>0</v>
      </c>
      <c r="C77">
        <v>0</v>
      </c>
      <c r="D77">
        <v>16.8</v>
      </c>
      <c r="E77">
        <v>0</v>
      </c>
      <c r="F77">
        <v>0</v>
      </c>
      <c r="G77">
        <v>44.53</v>
      </c>
      <c r="H77">
        <v>0</v>
      </c>
      <c r="I77">
        <v>21.92</v>
      </c>
      <c r="J77">
        <v>39.46</v>
      </c>
      <c r="K77">
        <v>341.57</v>
      </c>
      <c r="L77">
        <v>454.31</v>
      </c>
      <c r="M77">
        <v>46</v>
      </c>
      <c r="N77">
        <v>118.76</v>
      </c>
      <c r="O77">
        <v>124.32</v>
      </c>
      <c r="P77">
        <v>127.5</v>
      </c>
      <c r="Q77">
        <v>20.56</v>
      </c>
      <c r="R77">
        <v>42.4</v>
      </c>
      <c r="S77">
        <v>0</v>
      </c>
      <c r="T77">
        <v>0</v>
      </c>
      <c r="U77">
        <v>402.19</v>
      </c>
      <c r="V77">
        <v>20.8</v>
      </c>
      <c r="W77">
        <v>44.92</v>
      </c>
      <c r="X77">
        <v>129.03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26.62</v>
      </c>
      <c r="AG77">
        <v>41.01</v>
      </c>
      <c r="AH77">
        <v>140.34</v>
      </c>
      <c r="AI77">
        <v>49.01</v>
      </c>
      <c r="AJ77">
        <v>0</v>
      </c>
      <c r="AK77">
        <v>51.64</v>
      </c>
      <c r="AL77">
        <v>79.38</v>
      </c>
      <c r="AM77">
        <v>12</v>
      </c>
      <c r="AN77">
        <v>0</v>
      </c>
      <c r="AO77">
        <v>9.31</v>
      </c>
      <c r="AP77">
        <v>13.06</v>
      </c>
      <c r="AQ77">
        <v>62.24</v>
      </c>
      <c r="AR77">
        <v>5.52</v>
      </c>
      <c r="AS77">
        <v>6.72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2727.5599999999995</v>
      </c>
    </row>
    <row r="78" spans="1:117">
      <c r="A78" t="s">
        <v>120</v>
      </c>
      <c r="B78">
        <v>0</v>
      </c>
      <c r="C78">
        <v>0</v>
      </c>
      <c r="D78">
        <v>17.22</v>
      </c>
      <c r="E78">
        <v>0</v>
      </c>
      <c r="F78">
        <v>0</v>
      </c>
      <c r="G78">
        <v>44.53</v>
      </c>
      <c r="H78">
        <v>0</v>
      </c>
      <c r="I78">
        <v>21.92</v>
      </c>
      <c r="J78">
        <v>39.46</v>
      </c>
      <c r="K78">
        <v>341.57</v>
      </c>
      <c r="L78">
        <v>454.31</v>
      </c>
      <c r="M78">
        <v>46</v>
      </c>
      <c r="N78">
        <v>118.76</v>
      </c>
      <c r="O78">
        <v>124.32</v>
      </c>
      <c r="P78">
        <v>127.5</v>
      </c>
      <c r="Q78">
        <v>20.56</v>
      </c>
      <c r="R78">
        <v>42.4</v>
      </c>
      <c r="S78">
        <v>0</v>
      </c>
      <c r="T78">
        <v>0</v>
      </c>
      <c r="U78">
        <v>402.19</v>
      </c>
      <c r="V78">
        <v>20.8</v>
      </c>
      <c r="W78">
        <v>44.92</v>
      </c>
      <c r="X78">
        <v>129.03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26.62</v>
      </c>
      <c r="AG78">
        <v>41.01</v>
      </c>
      <c r="AH78">
        <v>140.34</v>
      </c>
      <c r="AI78">
        <v>49.01</v>
      </c>
      <c r="AJ78">
        <v>0</v>
      </c>
      <c r="AK78">
        <v>51.64</v>
      </c>
      <c r="AL78">
        <v>79.38</v>
      </c>
      <c r="AM78">
        <v>12</v>
      </c>
      <c r="AN78">
        <v>0</v>
      </c>
      <c r="AO78">
        <v>9.41</v>
      </c>
      <c r="AP78">
        <v>13.06</v>
      </c>
      <c r="AQ78">
        <v>62.24</v>
      </c>
      <c r="AR78">
        <v>5.52</v>
      </c>
      <c r="AS78">
        <v>6.72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2728.0799999999995</v>
      </c>
    </row>
    <row r="79" spans="1:117">
      <c r="A79" t="s">
        <v>121</v>
      </c>
      <c r="B79">
        <v>0</v>
      </c>
      <c r="C79">
        <v>0</v>
      </c>
      <c r="D79">
        <v>17.22</v>
      </c>
      <c r="E79">
        <v>0</v>
      </c>
      <c r="F79">
        <v>0</v>
      </c>
      <c r="G79">
        <v>44.53</v>
      </c>
      <c r="H79">
        <v>0</v>
      </c>
      <c r="I79">
        <v>21.92</v>
      </c>
      <c r="J79">
        <v>39.46</v>
      </c>
      <c r="K79">
        <v>341.57</v>
      </c>
      <c r="L79">
        <v>454.31</v>
      </c>
      <c r="M79">
        <v>46</v>
      </c>
      <c r="N79">
        <v>118.76</v>
      </c>
      <c r="O79">
        <v>124.32</v>
      </c>
      <c r="P79">
        <v>127.5</v>
      </c>
      <c r="Q79">
        <v>20.56</v>
      </c>
      <c r="R79">
        <v>42.4</v>
      </c>
      <c r="S79">
        <v>0</v>
      </c>
      <c r="T79">
        <v>0</v>
      </c>
      <c r="U79">
        <v>402.19</v>
      </c>
      <c r="V79">
        <v>20.8</v>
      </c>
      <c r="W79">
        <v>44.92</v>
      </c>
      <c r="X79">
        <v>129.03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26.62</v>
      </c>
      <c r="AG79">
        <v>41.01</v>
      </c>
      <c r="AH79">
        <v>140.34</v>
      </c>
      <c r="AI79">
        <v>49.01</v>
      </c>
      <c r="AJ79">
        <v>0</v>
      </c>
      <c r="AK79">
        <v>51.64</v>
      </c>
      <c r="AL79">
        <v>79.38</v>
      </c>
      <c r="AM79">
        <v>12</v>
      </c>
      <c r="AN79">
        <v>0</v>
      </c>
      <c r="AO79">
        <v>9.11</v>
      </c>
      <c r="AP79">
        <v>13.06</v>
      </c>
      <c r="AQ79">
        <v>62.24</v>
      </c>
      <c r="AR79">
        <v>8.83</v>
      </c>
      <c r="AS79">
        <v>6.72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2731.0899999999997</v>
      </c>
    </row>
    <row r="80" spans="1:117">
      <c r="A80" t="s">
        <v>122</v>
      </c>
      <c r="B80">
        <v>0</v>
      </c>
      <c r="C80">
        <v>0</v>
      </c>
      <c r="D80">
        <v>17.22</v>
      </c>
      <c r="E80">
        <v>0</v>
      </c>
      <c r="F80">
        <v>0</v>
      </c>
      <c r="G80">
        <v>44.53</v>
      </c>
      <c r="H80">
        <v>0</v>
      </c>
      <c r="I80">
        <v>21.92</v>
      </c>
      <c r="J80">
        <v>39.46</v>
      </c>
      <c r="K80">
        <v>341.57</v>
      </c>
      <c r="L80">
        <v>454.31</v>
      </c>
      <c r="M80">
        <v>46</v>
      </c>
      <c r="N80">
        <v>118.76</v>
      </c>
      <c r="O80">
        <v>124.32</v>
      </c>
      <c r="P80">
        <v>127.5</v>
      </c>
      <c r="Q80">
        <v>20.56</v>
      </c>
      <c r="R80">
        <v>42.4</v>
      </c>
      <c r="S80">
        <v>0</v>
      </c>
      <c r="T80">
        <v>0</v>
      </c>
      <c r="U80">
        <v>402.19</v>
      </c>
      <c r="V80">
        <v>20.8</v>
      </c>
      <c r="W80">
        <v>44.92</v>
      </c>
      <c r="X80">
        <v>129.03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26.62</v>
      </c>
      <c r="AG80">
        <v>41.01</v>
      </c>
      <c r="AH80">
        <v>140.34</v>
      </c>
      <c r="AI80">
        <v>49.01</v>
      </c>
      <c r="AJ80">
        <v>0</v>
      </c>
      <c r="AK80">
        <v>51.64</v>
      </c>
      <c r="AL80">
        <v>38.35</v>
      </c>
      <c r="AM80">
        <v>15.81</v>
      </c>
      <c r="AN80">
        <v>0</v>
      </c>
      <c r="AO80">
        <v>9.2899999999999991</v>
      </c>
      <c r="AP80">
        <v>12.94</v>
      </c>
      <c r="AQ80">
        <v>62.24</v>
      </c>
      <c r="AR80">
        <v>45.27</v>
      </c>
      <c r="AS80">
        <v>6.72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2730.3699999999994</v>
      </c>
    </row>
    <row r="81" spans="1:117">
      <c r="A81" t="s">
        <v>123</v>
      </c>
      <c r="B81">
        <v>0</v>
      </c>
      <c r="C81">
        <v>0</v>
      </c>
      <c r="D81">
        <v>17.22</v>
      </c>
      <c r="E81">
        <v>0</v>
      </c>
      <c r="F81">
        <v>0</v>
      </c>
      <c r="G81">
        <v>44.53</v>
      </c>
      <c r="H81">
        <v>0</v>
      </c>
      <c r="I81">
        <v>21.92</v>
      </c>
      <c r="J81">
        <v>39.46</v>
      </c>
      <c r="K81">
        <v>341.57</v>
      </c>
      <c r="L81">
        <v>454.31</v>
      </c>
      <c r="M81">
        <v>46</v>
      </c>
      <c r="N81">
        <v>118.76</v>
      </c>
      <c r="O81">
        <v>124.32</v>
      </c>
      <c r="P81">
        <v>127.5</v>
      </c>
      <c r="Q81">
        <v>20.56</v>
      </c>
      <c r="R81">
        <v>42.4</v>
      </c>
      <c r="S81">
        <v>0</v>
      </c>
      <c r="T81">
        <v>0</v>
      </c>
      <c r="U81">
        <v>402.19</v>
      </c>
      <c r="V81">
        <v>20.8</v>
      </c>
      <c r="W81">
        <v>44.92</v>
      </c>
      <c r="X81">
        <v>129.03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26.62</v>
      </c>
      <c r="AG81">
        <v>41.01</v>
      </c>
      <c r="AH81">
        <v>140.34</v>
      </c>
      <c r="AI81">
        <v>49.01</v>
      </c>
      <c r="AJ81">
        <v>0</v>
      </c>
      <c r="AK81">
        <v>51.64</v>
      </c>
      <c r="AL81">
        <v>26.14</v>
      </c>
      <c r="AM81">
        <v>15.81</v>
      </c>
      <c r="AN81">
        <v>0</v>
      </c>
      <c r="AO81">
        <v>9.41</v>
      </c>
      <c r="AP81">
        <v>12.94</v>
      </c>
      <c r="AQ81">
        <v>62.24</v>
      </c>
      <c r="AR81">
        <v>8.83</v>
      </c>
      <c r="AS81">
        <v>6.72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2681.8399999999992</v>
      </c>
    </row>
    <row r="82" spans="1:117">
      <c r="A82" t="s">
        <v>124</v>
      </c>
      <c r="B82">
        <v>0</v>
      </c>
      <c r="C82">
        <v>0</v>
      </c>
      <c r="D82">
        <v>17.22</v>
      </c>
      <c r="E82">
        <v>0</v>
      </c>
      <c r="F82">
        <v>0</v>
      </c>
      <c r="G82">
        <v>44.53</v>
      </c>
      <c r="H82">
        <v>0</v>
      </c>
      <c r="I82">
        <v>21.92</v>
      </c>
      <c r="J82">
        <v>39.46</v>
      </c>
      <c r="K82">
        <v>341.57</v>
      </c>
      <c r="L82">
        <v>454.31</v>
      </c>
      <c r="M82">
        <v>46</v>
      </c>
      <c r="N82">
        <v>118.76</v>
      </c>
      <c r="O82">
        <v>124.32</v>
      </c>
      <c r="P82">
        <v>127.5</v>
      </c>
      <c r="Q82">
        <v>20.56</v>
      </c>
      <c r="R82">
        <v>42.4</v>
      </c>
      <c r="S82">
        <v>0</v>
      </c>
      <c r="T82">
        <v>0</v>
      </c>
      <c r="U82">
        <v>402.19</v>
      </c>
      <c r="V82">
        <v>20.8</v>
      </c>
      <c r="W82">
        <v>44.92</v>
      </c>
      <c r="X82">
        <v>129.03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49.93</v>
      </c>
      <c r="AF82">
        <v>26.62</v>
      </c>
      <c r="AG82">
        <v>41.01</v>
      </c>
      <c r="AH82">
        <v>140.34</v>
      </c>
      <c r="AI82">
        <v>6.36</v>
      </c>
      <c r="AJ82">
        <v>0</v>
      </c>
      <c r="AK82">
        <v>51.64</v>
      </c>
      <c r="AL82">
        <v>26.14</v>
      </c>
      <c r="AM82">
        <v>15.81</v>
      </c>
      <c r="AN82">
        <v>0</v>
      </c>
      <c r="AO82">
        <v>9.5</v>
      </c>
      <c r="AP82">
        <v>12.94</v>
      </c>
      <c r="AQ82">
        <v>62.24</v>
      </c>
      <c r="AR82">
        <v>5.52</v>
      </c>
      <c r="AS82">
        <v>6.72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2635.9699999999993</v>
      </c>
    </row>
    <row r="83" spans="1:117">
      <c r="A83" t="s">
        <v>125</v>
      </c>
      <c r="B83">
        <v>0</v>
      </c>
      <c r="C83">
        <v>0</v>
      </c>
      <c r="D83">
        <v>17.22</v>
      </c>
      <c r="E83">
        <v>0</v>
      </c>
      <c r="F83">
        <v>0</v>
      </c>
      <c r="G83">
        <v>44.53</v>
      </c>
      <c r="H83">
        <v>0</v>
      </c>
      <c r="I83">
        <v>21.92</v>
      </c>
      <c r="J83">
        <v>39.46</v>
      </c>
      <c r="K83">
        <v>341.57</v>
      </c>
      <c r="L83">
        <v>454.31</v>
      </c>
      <c r="M83">
        <v>46</v>
      </c>
      <c r="N83">
        <v>118.76</v>
      </c>
      <c r="O83">
        <v>124.32</v>
      </c>
      <c r="P83">
        <v>127.5</v>
      </c>
      <c r="Q83">
        <v>20.56</v>
      </c>
      <c r="R83">
        <v>42.4</v>
      </c>
      <c r="S83">
        <v>0</v>
      </c>
      <c r="T83">
        <v>0</v>
      </c>
      <c r="U83">
        <v>402.19</v>
      </c>
      <c r="V83">
        <v>20.8</v>
      </c>
      <c r="W83">
        <v>33.380000000000003</v>
      </c>
      <c r="X83">
        <v>129.03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49.93</v>
      </c>
      <c r="AF83">
        <v>26.62</v>
      </c>
      <c r="AG83">
        <v>41.01</v>
      </c>
      <c r="AH83">
        <v>140.34</v>
      </c>
      <c r="AI83">
        <v>3.56</v>
      </c>
      <c r="AJ83">
        <v>0</v>
      </c>
      <c r="AK83">
        <v>51.64</v>
      </c>
      <c r="AL83">
        <v>26.14</v>
      </c>
      <c r="AM83">
        <v>12</v>
      </c>
      <c r="AN83">
        <v>0</v>
      </c>
      <c r="AO83">
        <v>9.35</v>
      </c>
      <c r="AP83">
        <v>12.94</v>
      </c>
      <c r="AQ83">
        <v>62.24</v>
      </c>
      <c r="AR83">
        <v>5.52</v>
      </c>
      <c r="AS83">
        <v>6.72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2617.6699999999996</v>
      </c>
    </row>
    <row r="84" spans="1:117">
      <c r="A84" t="s">
        <v>126</v>
      </c>
      <c r="B84">
        <v>0</v>
      </c>
      <c r="C84">
        <v>0</v>
      </c>
      <c r="D84">
        <v>17.22</v>
      </c>
      <c r="E84">
        <v>0</v>
      </c>
      <c r="F84">
        <v>0</v>
      </c>
      <c r="G84">
        <v>44.53</v>
      </c>
      <c r="H84">
        <v>0</v>
      </c>
      <c r="I84">
        <v>21.92</v>
      </c>
      <c r="J84">
        <v>39.46</v>
      </c>
      <c r="K84">
        <v>341.57</v>
      </c>
      <c r="L84">
        <v>454.31</v>
      </c>
      <c r="M84">
        <v>46</v>
      </c>
      <c r="N84">
        <v>118.76</v>
      </c>
      <c r="O84">
        <v>124.32</v>
      </c>
      <c r="P84">
        <v>127.5</v>
      </c>
      <c r="Q84">
        <v>20.56</v>
      </c>
      <c r="R84">
        <v>42.4</v>
      </c>
      <c r="S84">
        <v>0</v>
      </c>
      <c r="T84">
        <v>0</v>
      </c>
      <c r="U84">
        <v>402.19</v>
      </c>
      <c r="V84">
        <v>20.8</v>
      </c>
      <c r="W84">
        <v>33.380000000000003</v>
      </c>
      <c r="X84">
        <v>129.03</v>
      </c>
      <c r="Y84">
        <v>0</v>
      </c>
      <c r="Z84">
        <v>6.52</v>
      </c>
      <c r="AA84">
        <v>42.15</v>
      </c>
      <c r="AB84">
        <v>39.51</v>
      </c>
      <c r="AC84">
        <v>29.03</v>
      </c>
      <c r="AD84">
        <v>27.48</v>
      </c>
      <c r="AE84">
        <v>49.43</v>
      </c>
      <c r="AF84">
        <v>9.86</v>
      </c>
      <c r="AG84">
        <v>41.01</v>
      </c>
      <c r="AH84">
        <v>116.95</v>
      </c>
      <c r="AI84">
        <v>0</v>
      </c>
      <c r="AJ84">
        <v>0</v>
      </c>
      <c r="AK84">
        <v>51.64</v>
      </c>
      <c r="AL84">
        <v>26.14</v>
      </c>
      <c r="AM84">
        <v>8</v>
      </c>
      <c r="AN84">
        <v>0</v>
      </c>
      <c r="AO84">
        <v>9.4700000000000006</v>
      </c>
      <c r="AP84">
        <v>11.53</v>
      </c>
      <c r="AQ84">
        <v>62.24</v>
      </c>
      <c r="AR84">
        <v>45.27</v>
      </c>
      <c r="AS84">
        <v>6.72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2581.8999999999996</v>
      </c>
    </row>
    <row r="85" spans="1:117">
      <c r="A85" t="s">
        <v>127</v>
      </c>
      <c r="B85">
        <v>0</v>
      </c>
      <c r="C85">
        <v>0</v>
      </c>
      <c r="D85">
        <v>17.22</v>
      </c>
      <c r="E85">
        <v>0</v>
      </c>
      <c r="F85">
        <v>0</v>
      </c>
      <c r="G85">
        <v>44.53</v>
      </c>
      <c r="H85">
        <v>0</v>
      </c>
      <c r="I85">
        <v>21.92</v>
      </c>
      <c r="J85">
        <v>39.46</v>
      </c>
      <c r="K85">
        <v>341.57</v>
      </c>
      <c r="L85">
        <v>454.31</v>
      </c>
      <c r="M85">
        <v>46</v>
      </c>
      <c r="N85">
        <v>118.76</v>
      </c>
      <c r="O85">
        <v>124.32</v>
      </c>
      <c r="P85">
        <v>127.5</v>
      </c>
      <c r="Q85">
        <v>20.56</v>
      </c>
      <c r="R85">
        <v>42.4</v>
      </c>
      <c r="S85">
        <v>0</v>
      </c>
      <c r="T85">
        <v>0</v>
      </c>
      <c r="U85">
        <v>402.19</v>
      </c>
      <c r="V85">
        <v>20.8</v>
      </c>
      <c r="W85">
        <v>33.380000000000003</v>
      </c>
      <c r="X85">
        <v>129.03</v>
      </c>
      <c r="Y85">
        <v>0</v>
      </c>
      <c r="Z85">
        <v>6.52</v>
      </c>
      <c r="AA85">
        <v>28.1</v>
      </c>
      <c r="AB85">
        <v>39.51</v>
      </c>
      <c r="AC85">
        <v>19.36</v>
      </c>
      <c r="AD85">
        <v>18.23</v>
      </c>
      <c r="AE85">
        <v>49.43</v>
      </c>
      <c r="AF85">
        <v>8.8699999999999992</v>
      </c>
      <c r="AG85">
        <v>41.01</v>
      </c>
      <c r="AH85">
        <v>93.56</v>
      </c>
      <c r="AI85">
        <v>0</v>
      </c>
      <c r="AJ85">
        <v>0</v>
      </c>
      <c r="AK85">
        <v>51.64</v>
      </c>
      <c r="AL85">
        <v>26.14</v>
      </c>
      <c r="AM85">
        <v>8</v>
      </c>
      <c r="AN85">
        <v>0</v>
      </c>
      <c r="AO85">
        <v>9.58</v>
      </c>
      <c r="AP85">
        <v>11.53</v>
      </c>
      <c r="AQ85">
        <v>62.24</v>
      </c>
      <c r="AR85">
        <v>45.27</v>
      </c>
      <c r="AS85">
        <v>10.76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2528.6999999999998</v>
      </c>
    </row>
    <row r="86" spans="1:117">
      <c r="A86" t="s">
        <v>128</v>
      </c>
      <c r="B86">
        <v>0</v>
      </c>
      <c r="C86">
        <v>0</v>
      </c>
      <c r="D86">
        <v>17.22</v>
      </c>
      <c r="E86">
        <v>0</v>
      </c>
      <c r="F86">
        <v>0</v>
      </c>
      <c r="G86">
        <v>44.53</v>
      </c>
      <c r="H86">
        <v>0</v>
      </c>
      <c r="I86">
        <v>21.92</v>
      </c>
      <c r="J86">
        <v>39.46</v>
      </c>
      <c r="K86">
        <v>341.57</v>
      </c>
      <c r="L86">
        <v>454.31</v>
      </c>
      <c r="M86">
        <v>46</v>
      </c>
      <c r="N86">
        <v>118.76</v>
      </c>
      <c r="O86">
        <v>124.32</v>
      </c>
      <c r="P86">
        <v>127.5</v>
      </c>
      <c r="Q86">
        <v>20.56</v>
      </c>
      <c r="R86">
        <v>42.4</v>
      </c>
      <c r="S86">
        <v>0</v>
      </c>
      <c r="T86">
        <v>0</v>
      </c>
      <c r="U86">
        <v>402.19</v>
      </c>
      <c r="V86">
        <v>20.8</v>
      </c>
      <c r="W86">
        <v>33.380000000000003</v>
      </c>
      <c r="X86">
        <v>129.03</v>
      </c>
      <c r="Y86">
        <v>0</v>
      </c>
      <c r="Z86">
        <v>6.52</v>
      </c>
      <c r="AA86">
        <v>28.1</v>
      </c>
      <c r="AB86">
        <v>25.33</v>
      </c>
      <c r="AC86">
        <v>19.36</v>
      </c>
      <c r="AD86">
        <v>18.23</v>
      </c>
      <c r="AE86">
        <v>49.43</v>
      </c>
      <c r="AF86">
        <v>8.8699999999999992</v>
      </c>
      <c r="AG86">
        <v>41.01</v>
      </c>
      <c r="AH86">
        <v>70.17</v>
      </c>
      <c r="AI86">
        <v>0</v>
      </c>
      <c r="AJ86">
        <v>0</v>
      </c>
      <c r="AK86">
        <v>51.64</v>
      </c>
      <c r="AL86">
        <v>26.14</v>
      </c>
      <c r="AM86">
        <v>8</v>
      </c>
      <c r="AN86">
        <v>0</v>
      </c>
      <c r="AO86">
        <v>9.74</v>
      </c>
      <c r="AP86">
        <v>11.53</v>
      </c>
      <c r="AQ86">
        <v>62.24</v>
      </c>
      <c r="AR86">
        <v>45.27</v>
      </c>
      <c r="AS86">
        <v>10.76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2491.2899999999995</v>
      </c>
    </row>
    <row r="87" spans="1:117">
      <c r="A87" t="s">
        <v>129</v>
      </c>
      <c r="B87">
        <v>0</v>
      </c>
      <c r="C87">
        <v>0</v>
      </c>
      <c r="D87">
        <v>17.22</v>
      </c>
      <c r="E87">
        <v>0</v>
      </c>
      <c r="F87">
        <v>0</v>
      </c>
      <c r="G87">
        <v>44.53</v>
      </c>
      <c r="H87">
        <v>0</v>
      </c>
      <c r="I87">
        <v>21.92</v>
      </c>
      <c r="J87">
        <v>39.46</v>
      </c>
      <c r="K87">
        <v>341.57</v>
      </c>
      <c r="L87">
        <v>454.31</v>
      </c>
      <c r="M87">
        <v>46</v>
      </c>
      <c r="N87">
        <v>118.76</v>
      </c>
      <c r="O87">
        <v>124.32</v>
      </c>
      <c r="P87">
        <v>127.5</v>
      </c>
      <c r="Q87">
        <v>20.56</v>
      </c>
      <c r="R87">
        <v>42.4</v>
      </c>
      <c r="S87">
        <v>0</v>
      </c>
      <c r="T87">
        <v>0</v>
      </c>
      <c r="U87">
        <v>402.19</v>
      </c>
      <c r="V87">
        <v>20.8</v>
      </c>
      <c r="W87">
        <v>33.380000000000003</v>
      </c>
      <c r="X87">
        <v>129.03</v>
      </c>
      <c r="Y87">
        <v>0</v>
      </c>
      <c r="Z87">
        <v>6.52</v>
      </c>
      <c r="AA87">
        <v>28.1</v>
      </c>
      <c r="AB87">
        <v>25.33</v>
      </c>
      <c r="AC87">
        <v>19.36</v>
      </c>
      <c r="AD87">
        <v>18.23</v>
      </c>
      <c r="AE87">
        <v>49.43</v>
      </c>
      <c r="AF87">
        <v>8.8699999999999992</v>
      </c>
      <c r="AG87">
        <v>41.01</v>
      </c>
      <c r="AH87">
        <v>70.17</v>
      </c>
      <c r="AI87">
        <v>0</v>
      </c>
      <c r="AJ87">
        <v>0</v>
      </c>
      <c r="AK87">
        <v>51.64</v>
      </c>
      <c r="AL87">
        <v>26.14</v>
      </c>
      <c r="AM87">
        <v>8</v>
      </c>
      <c r="AN87">
        <v>0</v>
      </c>
      <c r="AO87">
        <v>9.82</v>
      </c>
      <c r="AP87">
        <v>11.53</v>
      </c>
      <c r="AQ87">
        <v>62.24</v>
      </c>
      <c r="AR87">
        <v>7.18</v>
      </c>
      <c r="AS87">
        <v>10.76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2453.2799999999997</v>
      </c>
    </row>
    <row r="88" spans="1:117">
      <c r="A88" t="s">
        <v>130</v>
      </c>
      <c r="B88">
        <v>0</v>
      </c>
      <c r="C88">
        <v>0</v>
      </c>
      <c r="D88">
        <v>17.22</v>
      </c>
      <c r="E88">
        <v>0</v>
      </c>
      <c r="F88">
        <v>0</v>
      </c>
      <c r="G88">
        <v>44.53</v>
      </c>
      <c r="H88">
        <v>0</v>
      </c>
      <c r="I88">
        <v>21.92</v>
      </c>
      <c r="J88">
        <v>39.46</v>
      </c>
      <c r="K88">
        <v>341.57</v>
      </c>
      <c r="L88">
        <v>454.31</v>
      </c>
      <c r="M88">
        <v>46</v>
      </c>
      <c r="N88">
        <v>118.76</v>
      </c>
      <c r="O88">
        <v>124.32</v>
      </c>
      <c r="P88">
        <v>127.5</v>
      </c>
      <c r="Q88">
        <v>20.56</v>
      </c>
      <c r="R88">
        <v>42.4</v>
      </c>
      <c r="S88">
        <v>0</v>
      </c>
      <c r="T88">
        <v>0</v>
      </c>
      <c r="U88">
        <v>402.19</v>
      </c>
      <c r="V88">
        <v>20.8</v>
      </c>
      <c r="W88">
        <v>33.380000000000003</v>
      </c>
      <c r="X88">
        <v>129.03</v>
      </c>
      <c r="Y88">
        <v>0</v>
      </c>
      <c r="Z88">
        <v>6.52</v>
      </c>
      <c r="AA88">
        <v>28.1</v>
      </c>
      <c r="AB88">
        <v>25.33</v>
      </c>
      <c r="AC88">
        <v>19.36</v>
      </c>
      <c r="AD88">
        <v>18.23</v>
      </c>
      <c r="AE88">
        <v>49.43</v>
      </c>
      <c r="AF88">
        <v>8.8699999999999992</v>
      </c>
      <c r="AG88">
        <v>41.01</v>
      </c>
      <c r="AH88">
        <v>70.17</v>
      </c>
      <c r="AI88">
        <v>0</v>
      </c>
      <c r="AJ88">
        <v>0</v>
      </c>
      <c r="AK88">
        <v>51.64</v>
      </c>
      <c r="AL88">
        <v>26.14</v>
      </c>
      <c r="AM88">
        <v>8</v>
      </c>
      <c r="AN88">
        <v>0</v>
      </c>
      <c r="AO88">
        <v>9.94</v>
      </c>
      <c r="AP88">
        <v>11.53</v>
      </c>
      <c r="AQ88">
        <v>62.24</v>
      </c>
      <c r="AR88">
        <v>5.19</v>
      </c>
      <c r="AS88">
        <v>10.76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2451.41</v>
      </c>
    </row>
    <row r="89" spans="1:117">
      <c r="A89" t="s">
        <v>131</v>
      </c>
      <c r="B89">
        <v>0</v>
      </c>
      <c r="C89">
        <v>0</v>
      </c>
      <c r="D89">
        <v>17.22</v>
      </c>
      <c r="E89">
        <v>0</v>
      </c>
      <c r="F89">
        <v>0</v>
      </c>
      <c r="G89">
        <v>44.53</v>
      </c>
      <c r="H89">
        <v>0</v>
      </c>
      <c r="I89">
        <v>21.92</v>
      </c>
      <c r="J89">
        <v>39.46</v>
      </c>
      <c r="K89">
        <v>341.57</v>
      </c>
      <c r="L89">
        <v>454.31</v>
      </c>
      <c r="M89">
        <v>46</v>
      </c>
      <c r="N89">
        <v>118.76</v>
      </c>
      <c r="O89">
        <v>124.32</v>
      </c>
      <c r="P89">
        <v>127.5</v>
      </c>
      <c r="Q89">
        <v>20.56</v>
      </c>
      <c r="R89">
        <v>42.4</v>
      </c>
      <c r="S89">
        <v>0</v>
      </c>
      <c r="T89">
        <v>0</v>
      </c>
      <c r="U89">
        <v>402.19</v>
      </c>
      <c r="V89">
        <v>20.8</v>
      </c>
      <c r="W89">
        <v>33.380000000000003</v>
      </c>
      <c r="X89">
        <v>129.03</v>
      </c>
      <c r="Y89">
        <v>0</v>
      </c>
      <c r="Z89">
        <v>6.52</v>
      </c>
      <c r="AA89">
        <v>28.1</v>
      </c>
      <c r="AB89">
        <v>25.33</v>
      </c>
      <c r="AC89">
        <v>19.36</v>
      </c>
      <c r="AD89">
        <v>18.23</v>
      </c>
      <c r="AE89">
        <v>49.43</v>
      </c>
      <c r="AF89">
        <v>8.8699999999999992</v>
      </c>
      <c r="AG89">
        <v>41.01</v>
      </c>
      <c r="AH89">
        <v>70.17</v>
      </c>
      <c r="AI89">
        <v>0</v>
      </c>
      <c r="AJ89">
        <v>0</v>
      </c>
      <c r="AK89">
        <v>51.64</v>
      </c>
      <c r="AL89">
        <v>26.14</v>
      </c>
      <c r="AM89">
        <v>8</v>
      </c>
      <c r="AN89">
        <v>0</v>
      </c>
      <c r="AO89">
        <v>10.09</v>
      </c>
      <c r="AP89">
        <v>11.53</v>
      </c>
      <c r="AQ89">
        <v>62.24</v>
      </c>
      <c r="AR89">
        <v>5.19</v>
      </c>
      <c r="AS89">
        <v>10.76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2451.56</v>
      </c>
    </row>
    <row r="90" spans="1:117">
      <c r="A90" t="s">
        <v>132</v>
      </c>
      <c r="B90">
        <v>0</v>
      </c>
      <c r="C90">
        <v>0</v>
      </c>
      <c r="D90">
        <v>17.22</v>
      </c>
      <c r="E90">
        <v>0</v>
      </c>
      <c r="F90">
        <v>0</v>
      </c>
      <c r="G90">
        <v>44.53</v>
      </c>
      <c r="H90">
        <v>0</v>
      </c>
      <c r="I90">
        <v>21.92</v>
      </c>
      <c r="J90">
        <v>39.46</v>
      </c>
      <c r="K90">
        <v>341.57</v>
      </c>
      <c r="L90">
        <v>454.31</v>
      </c>
      <c r="M90">
        <v>46</v>
      </c>
      <c r="N90">
        <v>118.76</v>
      </c>
      <c r="O90">
        <v>124.32</v>
      </c>
      <c r="P90">
        <v>127.5</v>
      </c>
      <c r="Q90">
        <v>20.56</v>
      </c>
      <c r="R90">
        <v>42.4</v>
      </c>
      <c r="S90">
        <v>0</v>
      </c>
      <c r="T90">
        <v>0</v>
      </c>
      <c r="U90">
        <v>402.19</v>
      </c>
      <c r="V90">
        <v>20.8</v>
      </c>
      <c r="W90">
        <v>33.380000000000003</v>
      </c>
      <c r="X90">
        <v>129.03</v>
      </c>
      <c r="Y90">
        <v>0</v>
      </c>
      <c r="Z90">
        <v>6.52</v>
      </c>
      <c r="AA90">
        <v>28.1</v>
      </c>
      <c r="AB90">
        <v>25.33</v>
      </c>
      <c r="AC90">
        <v>9.68</v>
      </c>
      <c r="AD90">
        <v>18.23</v>
      </c>
      <c r="AE90">
        <v>49.43</v>
      </c>
      <c r="AF90">
        <v>8.8699999999999992</v>
      </c>
      <c r="AG90">
        <v>41.01</v>
      </c>
      <c r="AH90">
        <v>70.17</v>
      </c>
      <c r="AI90">
        <v>0</v>
      </c>
      <c r="AJ90">
        <v>0</v>
      </c>
      <c r="AK90">
        <v>51.64</v>
      </c>
      <c r="AL90">
        <v>26.14</v>
      </c>
      <c r="AM90">
        <v>8</v>
      </c>
      <c r="AN90">
        <v>0</v>
      </c>
      <c r="AO90">
        <v>10.23</v>
      </c>
      <c r="AP90">
        <v>11.53</v>
      </c>
      <c r="AQ90">
        <v>62.24</v>
      </c>
      <c r="AR90">
        <v>5.19</v>
      </c>
      <c r="AS90">
        <v>10.76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2442.02</v>
      </c>
    </row>
    <row r="91" spans="1:117">
      <c r="A91" t="s">
        <v>133</v>
      </c>
      <c r="B91">
        <v>0</v>
      </c>
      <c r="C91">
        <v>0</v>
      </c>
      <c r="D91">
        <v>17.22</v>
      </c>
      <c r="E91">
        <v>0</v>
      </c>
      <c r="F91">
        <v>0</v>
      </c>
      <c r="G91">
        <v>44.53</v>
      </c>
      <c r="H91">
        <v>0</v>
      </c>
      <c r="I91">
        <v>21.92</v>
      </c>
      <c r="J91">
        <v>39.46</v>
      </c>
      <c r="K91">
        <v>341.57</v>
      </c>
      <c r="L91">
        <v>454.31</v>
      </c>
      <c r="M91">
        <v>46</v>
      </c>
      <c r="N91">
        <v>118.76</v>
      </c>
      <c r="O91">
        <v>124.32</v>
      </c>
      <c r="P91">
        <v>135</v>
      </c>
      <c r="Q91">
        <v>20.56</v>
      </c>
      <c r="R91">
        <v>42.4</v>
      </c>
      <c r="S91">
        <v>0</v>
      </c>
      <c r="T91">
        <v>0</v>
      </c>
      <c r="U91">
        <v>410.62</v>
      </c>
      <c r="V91">
        <v>20.8</v>
      </c>
      <c r="W91">
        <v>33.380000000000003</v>
      </c>
      <c r="X91">
        <v>129.03</v>
      </c>
      <c r="Y91">
        <v>0</v>
      </c>
      <c r="Z91">
        <v>6.52</v>
      </c>
      <c r="AA91">
        <v>42.15</v>
      </c>
      <c r="AB91">
        <v>12</v>
      </c>
      <c r="AC91">
        <v>9.68</v>
      </c>
      <c r="AD91">
        <v>18.23</v>
      </c>
      <c r="AE91">
        <v>49.43</v>
      </c>
      <c r="AF91">
        <v>8.8699999999999992</v>
      </c>
      <c r="AG91">
        <v>41.01</v>
      </c>
      <c r="AH91">
        <v>70.17</v>
      </c>
      <c r="AI91">
        <v>0</v>
      </c>
      <c r="AJ91">
        <v>0</v>
      </c>
      <c r="AK91">
        <v>51.64</v>
      </c>
      <c r="AL91">
        <v>26.14</v>
      </c>
      <c r="AM91">
        <v>8</v>
      </c>
      <c r="AN91">
        <v>0</v>
      </c>
      <c r="AO91">
        <v>10.35</v>
      </c>
      <c r="AP91">
        <v>11.53</v>
      </c>
      <c r="AQ91">
        <v>62.24</v>
      </c>
      <c r="AR91">
        <v>5.19</v>
      </c>
      <c r="AS91">
        <v>10.76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2458.79</v>
      </c>
    </row>
    <row r="92" spans="1:117">
      <c r="A92" t="s">
        <v>134</v>
      </c>
      <c r="B92">
        <v>0</v>
      </c>
      <c r="C92">
        <v>0</v>
      </c>
      <c r="D92">
        <v>17.22</v>
      </c>
      <c r="E92">
        <v>0</v>
      </c>
      <c r="F92">
        <v>0</v>
      </c>
      <c r="G92">
        <v>44.53</v>
      </c>
      <c r="H92">
        <v>0</v>
      </c>
      <c r="I92">
        <v>21.92</v>
      </c>
      <c r="J92">
        <v>39.46</v>
      </c>
      <c r="K92">
        <v>341.57</v>
      </c>
      <c r="L92">
        <v>454.31</v>
      </c>
      <c r="M92">
        <v>46</v>
      </c>
      <c r="N92">
        <v>118.76</v>
      </c>
      <c r="O92">
        <v>124.32</v>
      </c>
      <c r="P92">
        <v>135</v>
      </c>
      <c r="Q92">
        <v>20.56</v>
      </c>
      <c r="R92">
        <v>42.4</v>
      </c>
      <c r="S92">
        <v>0</v>
      </c>
      <c r="T92">
        <v>0</v>
      </c>
      <c r="U92">
        <v>410.62</v>
      </c>
      <c r="V92">
        <v>20.8</v>
      </c>
      <c r="W92">
        <v>33.380000000000003</v>
      </c>
      <c r="X92">
        <v>129.03</v>
      </c>
      <c r="Y92">
        <v>0</v>
      </c>
      <c r="Z92">
        <v>6.52</v>
      </c>
      <c r="AA92">
        <v>42.15</v>
      </c>
      <c r="AB92">
        <v>12</v>
      </c>
      <c r="AC92">
        <v>9.68</v>
      </c>
      <c r="AD92">
        <v>18.23</v>
      </c>
      <c r="AE92">
        <v>49.43</v>
      </c>
      <c r="AF92">
        <v>8.8699999999999992</v>
      </c>
      <c r="AG92">
        <v>41.01</v>
      </c>
      <c r="AH92">
        <v>70.17</v>
      </c>
      <c r="AI92">
        <v>0</v>
      </c>
      <c r="AJ92">
        <v>0</v>
      </c>
      <c r="AK92">
        <v>51.64</v>
      </c>
      <c r="AL92">
        <v>26.14</v>
      </c>
      <c r="AM92">
        <v>8</v>
      </c>
      <c r="AN92">
        <v>0</v>
      </c>
      <c r="AO92">
        <v>10.37</v>
      </c>
      <c r="AP92">
        <v>11.53</v>
      </c>
      <c r="AQ92">
        <v>62.24</v>
      </c>
      <c r="AR92">
        <v>45.27</v>
      </c>
      <c r="AS92">
        <v>10.76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2498.89</v>
      </c>
    </row>
    <row r="93" spans="1:117">
      <c r="A93" t="s">
        <v>135</v>
      </c>
      <c r="B93">
        <v>0</v>
      </c>
      <c r="C93">
        <v>0</v>
      </c>
      <c r="D93">
        <v>17.22</v>
      </c>
      <c r="E93">
        <v>0</v>
      </c>
      <c r="F93">
        <v>0</v>
      </c>
      <c r="G93">
        <v>44.53</v>
      </c>
      <c r="H93">
        <v>0</v>
      </c>
      <c r="I93">
        <v>21.92</v>
      </c>
      <c r="J93">
        <v>39.46</v>
      </c>
      <c r="K93">
        <v>341.57</v>
      </c>
      <c r="L93">
        <v>454.31</v>
      </c>
      <c r="M93">
        <v>46</v>
      </c>
      <c r="N93">
        <v>118.76</v>
      </c>
      <c r="O93">
        <v>124.32</v>
      </c>
      <c r="P93">
        <v>135</v>
      </c>
      <c r="Q93">
        <v>20.56</v>
      </c>
      <c r="R93">
        <v>42.4</v>
      </c>
      <c r="S93">
        <v>0</v>
      </c>
      <c r="T93">
        <v>0</v>
      </c>
      <c r="U93">
        <v>410.62</v>
      </c>
      <c r="V93">
        <v>20.8</v>
      </c>
      <c r="W93">
        <v>33.380000000000003</v>
      </c>
      <c r="X93">
        <v>129.03</v>
      </c>
      <c r="Y93">
        <v>0</v>
      </c>
      <c r="Z93">
        <v>0</v>
      </c>
      <c r="AA93">
        <v>42.15</v>
      </c>
      <c r="AB93">
        <v>12</v>
      </c>
      <c r="AC93">
        <v>9.68</v>
      </c>
      <c r="AD93">
        <v>18.23</v>
      </c>
      <c r="AE93">
        <v>49.43</v>
      </c>
      <c r="AF93">
        <v>8.8699999999999992</v>
      </c>
      <c r="AG93">
        <v>41.01</v>
      </c>
      <c r="AH93">
        <v>70.17</v>
      </c>
      <c r="AI93">
        <v>0</v>
      </c>
      <c r="AJ93">
        <v>0</v>
      </c>
      <c r="AK93">
        <v>51.64</v>
      </c>
      <c r="AL93">
        <v>26.14</v>
      </c>
      <c r="AM93">
        <v>8</v>
      </c>
      <c r="AN93">
        <v>0</v>
      </c>
      <c r="AO93">
        <v>10.41</v>
      </c>
      <c r="AP93">
        <v>11.53</v>
      </c>
      <c r="AQ93">
        <v>62.24</v>
      </c>
      <c r="AR93">
        <v>45.27</v>
      </c>
      <c r="AS93">
        <v>10.76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2492.41</v>
      </c>
    </row>
    <row r="94" spans="1:117">
      <c r="A94" t="s">
        <v>136</v>
      </c>
      <c r="B94">
        <v>0</v>
      </c>
      <c r="C94">
        <v>0</v>
      </c>
      <c r="D94">
        <v>17.22</v>
      </c>
      <c r="E94">
        <v>0</v>
      </c>
      <c r="F94">
        <v>0</v>
      </c>
      <c r="G94">
        <v>44.53</v>
      </c>
      <c r="H94">
        <v>0</v>
      </c>
      <c r="I94">
        <v>21.92</v>
      </c>
      <c r="J94">
        <v>39.46</v>
      </c>
      <c r="K94">
        <v>341.57</v>
      </c>
      <c r="L94">
        <v>454.31</v>
      </c>
      <c r="M94">
        <v>46</v>
      </c>
      <c r="N94">
        <v>118.76</v>
      </c>
      <c r="O94">
        <v>124.32</v>
      </c>
      <c r="P94">
        <v>135</v>
      </c>
      <c r="Q94">
        <v>20.56</v>
      </c>
      <c r="R94">
        <v>42.4</v>
      </c>
      <c r="S94">
        <v>0</v>
      </c>
      <c r="T94">
        <v>0</v>
      </c>
      <c r="U94">
        <v>410.62</v>
      </c>
      <c r="V94">
        <v>20.8</v>
      </c>
      <c r="W94">
        <v>33.380000000000003</v>
      </c>
      <c r="X94">
        <v>129.03</v>
      </c>
      <c r="Y94">
        <v>0</v>
      </c>
      <c r="Z94">
        <v>0</v>
      </c>
      <c r="AA94">
        <v>42.15</v>
      </c>
      <c r="AB94">
        <v>12</v>
      </c>
      <c r="AC94">
        <v>9.68</v>
      </c>
      <c r="AD94">
        <v>18.23</v>
      </c>
      <c r="AE94">
        <v>49.43</v>
      </c>
      <c r="AF94">
        <v>8.8699999999999992</v>
      </c>
      <c r="AG94">
        <v>41.01</v>
      </c>
      <c r="AH94">
        <v>70.17</v>
      </c>
      <c r="AI94">
        <v>0</v>
      </c>
      <c r="AJ94">
        <v>0</v>
      </c>
      <c r="AK94">
        <v>51.64</v>
      </c>
      <c r="AL94">
        <v>26.14</v>
      </c>
      <c r="AM94">
        <v>8</v>
      </c>
      <c r="AN94">
        <v>0</v>
      </c>
      <c r="AO94">
        <v>10.47</v>
      </c>
      <c r="AP94">
        <v>11.53</v>
      </c>
      <c r="AQ94">
        <v>46.69</v>
      </c>
      <c r="AR94">
        <v>7.73</v>
      </c>
      <c r="AS94">
        <v>10.76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2439.38</v>
      </c>
    </row>
    <row r="95" spans="1:117">
      <c r="A95" t="s">
        <v>137</v>
      </c>
      <c r="B95">
        <v>0</v>
      </c>
      <c r="C95">
        <v>0</v>
      </c>
      <c r="D95">
        <v>17.22</v>
      </c>
      <c r="E95">
        <v>0</v>
      </c>
      <c r="F95">
        <v>0</v>
      </c>
      <c r="G95">
        <v>44.53</v>
      </c>
      <c r="H95">
        <v>0</v>
      </c>
      <c r="I95">
        <v>21.92</v>
      </c>
      <c r="J95">
        <v>39.46</v>
      </c>
      <c r="K95">
        <v>341.57</v>
      </c>
      <c r="L95">
        <v>454.31</v>
      </c>
      <c r="M95">
        <v>46</v>
      </c>
      <c r="N95">
        <v>118.76</v>
      </c>
      <c r="O95">
        <v>124.32</v>
      </c>
      <c r="P95">
        <v>135</v>
      </c>
      <c r="Q95">
        <v>20.56</v>
      </c>
      <c r="R95">
        <v>42.4</v>
      </c>
      <c r="S95">
        <v>0</v>
      </c>
      <c r="T95">
        <v>0</v>
      </c>
      <c r="U95">
        <v>410.62</v>
      </c>
      <c r="V95">
        <v>20.8</v>
      </c>
      <c r="W95">
        <v>33.380000000000003</v>
      </c>
      <c r="X95">
        <v>129.03</v>
      </c>
      <c r="Y95">
        <v>0</v>
      </c>
      <c r="Z95">
        <v>0</v>
      </c>
      <c r="AA95">
        <v>28.1</v>
      </c>
      <c r="AB95">
        <v>12</v>
      </c>
      <c r="AC95">
        <v>9.68</v>
      </c>
      <c r="AD95">
        <v>18.23</v>
      </c>
      <c r="AE95">
        <v>49.43</v>
      </c>
      <c r="AF95">
        <v>8.8699999999999992</v>
      </c>
      <c r="AG95">
        <v>41.01</v>
      </c>
      <c r="AH95">
        <v>70.17</v>
      </c>
      <c r="AI95">
        <v>0</v>
      </c>
      <c r="AJ95">
        <v>0</v>
      </c>
      <c r="AK95">
        <v>51.64</v>
      </c>
      <c r="AL95">
        <v>26.14</v>
      </c>
      <c r="AM95">
        <v>0</v>
      </c>
      <c r="AN95">
        <v>0</v>
      </c>
      <c r="AO95">
        <v>10.56</v>
      </c>
      <c r="AP95">
        <v>11.53</v>
      </c>
      <c r="AQ95">
        <v>46.69</v>
      </c>
      <c r="AR95">
        <v>5.52</v>
      </c>
      <c r="AS95">
        <v>10.76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2415.21</v>
      </c>
    </row>
    <row r="96" spans="1:117">
      <c r="A96" t="s">
        <v>138</v>
      </c>
      <c r="B96">
        <v>0</v>
      </c>
      <c r="C96">
        <v>0</v>
      </c>
      <c r="D96">
        <v>17.22</v>
      </c>
      <c r="E96">
        <v>0</v>
      </c>
      <c r="F96">
        <v>0</v>
      </c>
      <c r="G96">
        <v>44.53</v>
      </c>
      <c r="H96">
        <v>0</v>
      </c>
      <c r="I96">
        <v>21.92</v>
      </c>
      <c r="J96">
        <v>39.46</v>
      </c>
      <c r="K96">
        <v>341.57</v>
      </c>
      <c r="L96">
        <v>454.31</v>
      </c>
      <c r="M96">
        <v>46</v>
      </c>
      <c r="N96">
        <v>118.76</v>
      </c>
      <c r="O96">
        <v>124.32</v>
      </c>
      <c r="P96">
        <v>135</v>
      </c>
      <c r="Q96">
        <v>20.56</v>
      </c>
      <c r="R96">
        <v>42.4</v>
      </c>
      <c r="S96">
        <v>0</v>
      </c>
      <c r="T96">
        <v>0</v>
      </c>
      <c r="U96">
        <v>410.62</v>
      </c>
      <c r="V96">
        <v>20.8</v>
      </c>
      <c r="W96">
        <v>33.380000000000003</v>
      </c>
      <c r="X96">
        <v>129.03</v>
      </c>
      <c r="Y96">
        <v>0</v>
      </c>
      <c r="Z96">
        <v>0</v>
      </c>
      <c r="AA96">
        <v>14.05</v>
      </c>
      <c r="AB96">
        <v>12</v>
      </c>
      <c r="AC96">
        <v>9.68</v>
      </c>
      <c r="AD96">
        <v>18.23</v>
      </c>
      <c r="AE96">
        <v>49.43</v>
      </c>
      <c r="AF96">
        <v>8.8699999999999992</v>
      </c>
      <c r="AG96">
        <v>41.01</v>
      </c>
      <c r="AH96">
        <v>70.17</v>
      </c>
      <c r="AI96">
        <v>0</v>
      </c>
      <c r="AJ96">
        <v>0</v>
      </c>
      <c r="AK96">
        <v>51.64</v>
      </c>
      <c r="AL96">
        <v>26.14</v>
      </c>
      <c r="AM96">
        <v>0</v>
      </c>
      <c r="AN96">
        <v>0</v>
      </c>
      <c r="AO96">
        <v>10.61</v>
      </c>
      <c r="AP96">
        <v>11.53</v>
      </c>
      <c r="AQ96">
        <v>46.69</v>
      </c>
      <c r="AR96">
        <v>5.52</v>
      </c>
      <c r="AS96">
        <v>10.76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2401.2100000000005</v>
      </c>
    </row>
    <row r="97" spans="1:117">
      <c r="A97" t="s">
        <v>139</v>
      </c>
      <c r="B97">
        <v>0</v>
      </c>
      <c r="C97">
        <v>0</v>
      </c>
      <c r="D97">
        <v>17.22</v>
      </c>
      <c r="E97">
        <v>0</v>
      </c>
      <c r="F97">
        <v>0</v>
      </c>
      <c r="G97">
        <v>44.53</v>
      </c>
      <c r="H97">
        <v>0</v>
      </c>
      <c r="I97">
        <v>21.92</v>
      </c>
      <c r="J97">
        <v>39.46</v>
      </c>
      <c r="K97">
        <v>341.57</v>
      </c>
      <c r="L97">
        <v>454.31</v>
      </c>
      <c r="M97">
        <v>46</v>
      </c>
      <c r="N97">
        <v>118.76</v>
      </c>
      <c r="O97">
        <v>124.32</v>
      </c>
      <c r="P97">
        <v>135</v>
      </c>
      <c r="Q97">
        <v>20.56</v>
      </c>
      <c r="R97">
        <v>42.4</v>
      </c>
      <c r="S97">
        <v>0</v>
      </c>
      <c r="T97">
        <v>0</v>
      </c>
      <c r="U97">
        <v>410.62</v>
      </c>
      <c r="V97">
        <v>20.8</v>
      </c>
      <c r="W97">
        <v>33.380000000000003</v>
      </c>
      <c r="X97">
        <v>129.03</v>
      </c>
      <c r="Y97">
        <v>0</v>
      </c>
      <c r="Z97">
        <v>0</v>
      </c>
      <c r="AA97">
        <v>14.05</v>
      </c>
      <c r="AB97">
        <v>12</v>
      </c>
      <c r="AC97">
        <v>9.68</v>
      </c>
      <c r="AD97">
        <v>18.23</v>
      </c>
      <c r="AE97">
        <v>49.43</v>
      </c>
      <c r="AF97">
        <v>8.8699999999999992</v>
      </c>
      <c r="AG97">
        <v>41.01</v>
      </c>
      <c r="AH97">
        <v>70.17</v>
      </c>
      <c r="AI97">
        <v>0</v>
      </c>
      <c r="AJ97">
        <v>0</v>
      </c>
      <c r="AK97">
        <v>51.64</v>
      </c>
      <c r="AL97">
        <v>26.14</v>
      </c>
      <c r="AM97">
        <v>0</v>
      </c>
      <c r="AN97">
        <v>0</v>
      </c>
      <c r="AO97">
        <v>10.82</v>
      </c>
      <c r="AP97">
        <v>11.53</v>
      </c>
      <c r="AQ97">
        <v>46.69</v>
      </c>
      <c r="AR97">
        <v>5.52</v>
      </c>
      <c r="AS97">
        <v>10.76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2401.4200000000005</v>
      </c>
    </row>
    <row r="98" spans="1:117">
      <c r="A98" t="s">
        <v>140</v>
      </c>
      <c r="B98">
        <v>0</v>
      </c>
      <c r="C98">
        <v>0</v>
      </c>
      <c r="D98">
        <v>17.22</v>
      </c>
      <c r="E98">
        <v>0</v>
      </c>
      <c r="F98">
        <v>0</v>
      </c>
      <c r="G98">
        <v>44.53</v>
      </c>
      <c r="H98">
        <v>0</v>
      </c>
      <c r="I98">
        <v>21.92</v>
      </c>
      <c r="J98">
        <v>39.46</v>
      </c>
      <c r="K98">
        <v>341.57</v>
      </c>
      <c r="L98">
        <v>454.31</v>
      </c>
      <c r="M98">
        <v>46</v>
      </c>
      <c r="N98">
        <v>118.76</v>
      </c>
      <c r="O98">
        <v>124.32</v>
      </c>
      <c r="P98">
        <v>135</v>
      </c>
      <c r="Q98">
        <v>20.56</v>
      </c>
      <c r="R98">
        <v>42.4</v>
      </c>
      <c r="S98">
        <v>0</v>
      </c>
      <c r="T98">
        <v>0</v>
      </c>
      <c r="U98">
        <v>410.62</v>
      </c>
      <c r="V98">
        <v>20.8</v>
      </c>
      <c r="W98">
        <v>33.380000000000003</v>
      </c>
      <c r="X98">
        <v>129.03</v>
      </c>
      <c r="Y98">
        <v>0</v>
      </c>
      <c r="Z98">
        <v>0</v>
      </c>
      <c r="AA98">
        <v>14.05</v>
      </c>
      <c r="AB98">
        <v>12</v>
      </c>
      <c r="AC98">
        <v>9.68</v>
      </c>
      <c r="AD98">
        <v>18.23</v>
      </c>
      <c r="AE98">
        <v>49.43</v>
      </c>
      <c r="AF98">
        <v>8.8699999999999992</v>
      </c>
      <c r="AG98">
        <v>41.01</v>
      </c>
      <c r="AH98">
        <v>70.17</v>
      </c>
      <c r="AI98">
        <v>0</v>
      </c>
      <c r="AJ98">
        <v>0</v>
      </c>
      <c r="AK98">
        <v>51.64</v>
      </c>
      <c r="AL98">
        <v>26.14</v>
      </c>
      <c r="AM98">
        <v>0</v>
      </c>
      <c r="AN98">
        <v>0</v>
      </c>
      <c r="AO98">
        <v>10.82</v>
      </c>
      <c r="AP98">
        <v>11.53</v>
      </c>
      <c r="AQ98">
        <v>46.69</v>
      </c>
      <c r="AR98">
        <v>5.52</v>
      </c>
      <c r="AS98">
        <v>10.76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2401.4200000000005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0.5743149999999988</v>
      </c>
      <c r="E99">
        <f t="shared" si="2"/>
        <v>0</v>
      </c>
      <c r="F99">
        <f t="shared" si="2"/>
        <v>0</v>
      </c>
      <c r="G99">
        <f t="shared" si="2"/>
        <v>1.4618749999999985</v>
      </c>
      <c r="H99">
        <f t="shared" si="2"/>
        <v>0</v>
      </c>
      <c r="I99">
        <f t="shared" si="2"/>
        <v>0.52608000000000077</v>
      </c>
      <c r="J99">
        <f t="shared" si="2"/>
        <v>1.3694075000000006</v>
      </c>
      <c r="K99">
        <f t="shared" si="2"/>
        <v>8.1976799999999947</v>
      </c>
      <c r="L99">
        <f t="shared" si="2"/>
        <v>10.903439999999996</v>
      </c>
      <c r="M99">
        <f t="shared" si="2"/>
        <v>1.1040000000000001</v>
      </c>
      <c r="N99">
        <f t="shared" si="2"/>
        <v>2.8502400000000043</v>
      </c>
      <c r="O99">
        <f t="shared" si="2"/>
        <v>2.9836799999999957</v>
      </c>
      <c r="P99">
        <f t="shared" si="2"/>
        <v>3.0750000000000002</v>
      </c>
      <c r="Q99">
        <f t="shared" si="2"/>
        <v>0.49343999999999905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9.5033500000000135</v>
      </c>
      <c r="V99">
        <f t="shared" si="2"/>
        <v>0.4904899999999997</v>
      </c>
      <c r="W99">
        <f t="shared" si="2"/>
        <v>1.0319200000000013</v>
      </c>
      <c r="X99">
        <f t="shared" si="2"/>
        <v>3.4146750000000048</v>
      </c>
      <c r="Y99">
        <f t="shared" si="2"/>
        <v>0</v>
      </c>
      <c r="Z99">
        <f t="shared" si="2"/>
        <v>0.10649999999999998</v>
      </c>
      <c r="AA99">
        <f t="shared" si="2"/>
        <v>0.23700999999999997</v>
      </c>
      <c r="AB99">
        <f t="shared" si="2"/>
        <v>0.34741499999999975</v>
      </c>
      <c r="AC99">
        <f t="shared" si="2"/>
        <v>0.23445749999999987</v>
      </c>
      <c r="AD99">
        <f t="shared" si="2"/>
        <v>0.4389425000000004</v>
      </c>
      <c r="AE99">
        <f t="shared" si="2"/>
        <v>1.1878199999999994</v>
      </c>
      <c r="AF99">
        <f t="shared" si="2"/>
        <v>0.2740249999999998</v>
      </c>
      <c r="AG99">
        <f t="shared" si="2"/>
        <v>0.98424000000000256</v>
      </c>
      <c r="AH99">
        <f t="shared" si="2"/>
        <v>1.7079950000000022</v>
      </c>
      <c r="AI99">
        <f t="shared" si="2"/>
        <v>0.16013499999999997</v>
      </c>
      <c r="AJ99">
        <f t="shared" si="2"/>
        <v>0</v>
      </c>
      <c r="AK99">
        <f t="shared" si="2"/>
        <v>1.2393600000000007</v>
      </c>
      <c r="AL99">
        <f t="shared" si="2"/>
        <v>0.80844749999999976</v>
      </c>
      <c r="AM99">
        <f t="shared" si="2"/>
        <v>4.8322500000000004E-2</v>
      </c>
      <c r="AN99">
        <f t="shared" si="2"/>
        <v>0</v>
      </c>
      <c r="AO99">
        <f t="shared" si="2"/>
        <v>0.24405250000000006</v>
      </c>
      <c r="AP99">
        <f t="shared" si="2"/>
        <v>0.28424999999999956</v>
      </c>
      <c r="AQ99">
        <f t="shared" si="2"/>
        <v>0.53424500000000008</v>
      </c>
      <c r="AR99">
        <f t="shared" si="2"/>
        <v>0.3001275000000001</v>
      </c>
      <c r="AS99">
        <f t="shared" si="2"/>
        <v>0.22323000000000004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58.717767499999994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45574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255</v>
      </c>
      <c r="L3">
        <v>440.73</v>
      </c>
      <c r="M3">
        <v>44.62</v>
      </c>
      <c r="N3">
        <v>115.21</v>
      </c>
      <c r="O3">
        <v>120.6</v>
      </c>
      <c r="P3">
        <v>123.69</v>
      </c>
      <c r="Q3">
        <v>19.95</v>
      </c>
      <c r="R3">
        <v>41.13</v>
      </c>
      <c r="S3">
        <v>0</v>
      </c>
      <c r="T3">
        <v>0</v>
      </c>
      <c r="U3">
        <v>336.14</v>
      </c>
      <c r="V3">
        <v>20.18</v>
      </c>
      <c r="W3">
        <v>43.58</v>
      </c>
      <c r="X3">
        <v>143.87</v>
      </c>
      <c r="Y3">
        <v>0</v>
      </c>
      <c r="Z3">
        <v>0</v>
      </c>
      <c r="AA3">
        <v>0</v>
      </c>
      <c r="AB3">
        <v>12.78</v>
      </c>
      <c r="AC3">
        <v>9.39</v>
      </c>
      <c r="AD3">
        <v>17.68</v>
      </c>
      <c r="AE3">
        <v>47.95</v>
      </c>
      <c r="AF3">
        <v>8.6</v>
      </c>
      <c r="AG3">
        <v>39.78</v>
      </c>
      <c r="AH3">
        <v>68.069999999999993</v>
      </c>
      <c r="AI3">
        <v>0</v>
      </c>
      <c r="AJ3">
        <v>0</v>
      </c>
      <c r="AK3">
        <v>50.1</v>
      </c>
      <c r="AL3">
        <v>25.36</v>
      </c>
      <c r="AM3">
        <v>0</v>
      </c>
      <c r="AN3">
        <v>0</v>
      </c>
      <c r="AO3">
        <v>10.84</v>
      </c>
      <c r="AP3">
        <v>12.67</v>
      </c>
      <c r="AQ3">
        <v>45.29</v>
      </c>
      <c r="AR3">
        <v>6.43</v>
      </c>
      <c r="AS3">
        <v>26.1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2100.29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254.87</v>
      </c>
      <c r="L4">
        <v>440.73</v>
      </c>
      <c r="M4">
        <v>44.62</v>
      </c>
      <c r="N4">
        <v>115.21</v>
      </c>
      <c r="O4">
        <v>120.6</v>
      </c>
      <c r="P4">
        <v>123.69</v>
      </c>
      <c r="Q4">
        <v>19.95</v>
      </c>
      <c r="R4">
        <v>41.13</v>
      </c>
      <c r="S4">
        <v>0</v>
      </c>
      <c r="T4">
        <v>0</v>
      </c>
      <c r="U4">
        <v>336.14</v>
      </c>
      <c r="V4">
        <v>20.18</v>
      </c>
      <c r="W4">
        <v>43.58</v>
      </c>
      <c r="X4">
        <v>143.87</v>
      </c>
      <c r="Y4">
        <v>0</v>
      </c>
      <c r="Z4">
        <v>0</v>
      </c>
      <c r="AA4">
        <v>0</v>
      </c>
      <c r="AB4">
        <v>12.78</v>
      </c>
      <c r="AC4">
        <v>9.39</v>
      </c>
      <c r="AD4">
        <v>17.68</v>
      </c>
      <c r="AE4">
        <v>47.95</v>
      </c>
      <c r="AF4">
        <v>8.6</v>
      </c>
      <c r="AG4">
        <v>39.78</v>
      </c>
      <c r="AH4">
        <v>68.069999999999993</v>
      </c>
      <c r="AI4">
        <v>0</v>
      </c>
      <c r="AJ4">
        <v>0</v>
      </c>
      <c r="AK4">
        <v>50.1</v>
      </c>
      <c r="AL4">
        <v>25.36</v>
      </c>
      <c r="AM4">
        <v>0</v>
      </c>
      <c r="AN4">
        <v>0</v>
      </c>
      <c r="AO4">
        <v>10.84</v>
      </c>
      <c r="AP4">
        <v>12.67</v>
      </c>
      <c r="AQ4">
        <v>45.29</v>
      </c>
      <c r="AR4">
        <v>6.43</v>
      </c>
      <c r="AS4">
        <v>26.1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2100.16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219.98</v>
      </c>
      <c r="L5">
        <v>440.73</v>
      </c>
      <c r="M5">
        <v>44.62</v>
      </c>
      <c r="N5">
        <v>115.21</v>
      </c>
      <c r="O5">
        <v>120.6</v>
      </c>
      <c r="P5">
        <v>123.69</v>
      </c>
      <c r="Q5">
        <v>19.95</v>
      </c>
      <c r="R5">
        <v>41.13</v>
      </c>
      <c r="S5">
        <v>0</v>
      </c>
      <c r="T5">
        <v>0</v>
      </c>
      <c r="U5">
        <v>336.14</v>
      </c>
      <c r="V5">
        <v>20.18</v>
      </c>
      <c r="W5">
        <v>43.58</v>
      </c>
      <c r="X5">
        <v>143.87</v>
      </c>
      <c r="Y5">
        <v>0</v>
      </c>
      <c r="Z5">
        <v>0</v>
      </c>
      <c r="AA5">
        <v>0</v>
      </c>
      <c r="AB5">
        <v>12.78</v>
      </c>
      <c r="AC5">
        <v>9.39</v>
      </c>
      <c r="AD5">
        <v>17.68</v>
      </c>
      <c r="AE5">
        <v>47.95</v>
      </c>
      <c r="AF5">
        <v>8.6</v>
      </c>
      <c r="AG5">
        <v>39.78</v>
      </c>
      <c r="AH5">
        <v>68.069999999999993</v>
      </c>
      <c r="AI5">
        <v>0</v>
      </c>
      <c r="AJ5">
        <v>0</v>
      </c>
      <c r="AK5">
        <v>50.1</v>
      </c>
      <c r="AL5">
        <v>25.36</v>
      </c>
      <c r="AM5">
        <v>0</v>
      </c>
      <c r="AN5">
        <v>0</v>
      </c>
      <c r="AO5">
        <v>10.58</v>
      </c>
      <c r="AP5">
        <v>12.67</v>
      </c>
      <c r="AQ5">
        <v>45.29</v>
      </c>
      <c r="AR5">
        <v>7.5</v>
      </c>
      <c r="AS5">
        <v>26.1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2066.0800000000004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219.98</v>
      </c>
      <c r="L6">
        <v>440.73</v>
      </c>
      <c r="M6">
        <v>44.62</v>
      </c>
      <c r="N6">
        <v>115.21</v>
      </c>
      <c r="O6">
        <v>120.6</v>
      </c>
      <c r="P6">
        <v>123.69</v>
      </c>
      <c r="Q6">
        <v>19.95</v>
      </c>
      <c r="R6">
        <v>41.13</v>
      </c>
      <c r="S6">
        <v>0</v>
      </c>
      <c r="T6">
        <v>0</v>
      </c>
      <c r="U6">
        <v>336.14</v>
      </c>
      <c r="V6">
        <v>20.18</v>
      </c>
      <c r="W6">
        <v>43.58</v>
      </c>
      <c r="X6">
        <v>143.87</v>
      </c>
      <c r="Y6">
        <v>0</v>
      </c>
      <c r="Z6">
        <v>0</v>
      </c>
      <c r="AA6">
        <v>0</v>
      </c>
      <c r="AB6">
        <v>12.78</v>
      </c>
      <c r="AC6">
        <v>9.39</v>
      </c>
      <c r="AD6">
        <v>17.68</v>
      </c>
      <c r="AE6">
        <v>47.95</v>
      </c>
      <c r="AF6">
        <v>8.6</v>
      </c>
      <c r="AG6">
        <v>39.78</v>
      </c>
      <c r="AH6">
        <v>68.069999999999993</v>
      </c>
      <c r="AI6">
        <v>0</v>
      </c>
      <c r="AJ6">
        <v>0</v>
      </c>
      <c r="AK6">
        <v>50.1</v>
      </c>
      <c r="AL6">
        <v>25.36</v>
      </c>
      <c r="AM6">
        <v>0</v>
      </c>
      <c r="AN6">
        <v>0</v>
      </c>
      <c r="AO6">
        <v>10.58</v>
      </c>
      <c r="AP6">
        <v>12.67</v>
      </c>
      <c r="AQ6">
        <v>30.2</v>
      </c>
      <c r="AR6">
        <v>7.5</v>
      </c>
      <c r="AS6">
        <v>26.1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2050.9900000000002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219.98</v>
      </c>
      <c r="L7">
        <v>440.73</v>
      </c>
      <c r="M7">
        <v>44.62</v>
      </c>
      <c r="N7">
        <v>115.21</v>
      </c>
      <c r="O7">
        <v>120.6</v>
      </c>
      <c r="P7">
        <v>123.69</v>
      </c>
      <c r="Q7">
        <v>19.95</v>
      </c>
      <c r="R7">
        <v>41.13</v>
      </c>
      <c r="S7">
        <v>0</v>
      </c>
      <c r="T7">
        <v>0</v>
      </c>
      <c r="U7">
        <v>336.14</v>
      </c>
      <c r="V7">
        <v>20.18</v>
      </c>
      <c r="W7">
        <v>43.58</v>
      </c>
      <c r="X7">
        <v>143.87</v>
      </c>
      <c r="Y7">
        <v>0</v>
      </c>
      <c r="Z7">
        <v>0</v>
      </c>
      <c r="AA7">
        <v>0</v>
      </c>
      <c r="AB7">
        <v>12.78</v>
      </c>
      <c r="AC7">
        <v>9.39</v>
      </c>
      <c r="AD7">
        <v>17.68</v>
      </c>
      <c r="AE7">
        <v>47.95</v>
      </c>
      <c r="AF7">
        <v>8.6</v>
      </c>
      <c r="AG7">
        <v>39.78</v>
      </c>
      <c r="AH7">
        <v>68.069999999999993</v>
      </c>
      <c r="AI7">
        <v>0</v>
      </c>
      <c r="AJ7">
        <v>0</v>
      </c>
      <c r="AK7">
        <v>50.1</v>
      </c>
      <c r="AL7">
        <v>25.36</v>
      </c>
      <c r="AM7">
        <v>0</v>
      </c>
      <c r="AN7">
        <v>0</v>
      </c>
      <c r="AO7">
        <v>10.58</v>
      </c>
      <c r="AP7">
        <v>11.19</v>
      </c>
      <c r="AQ7">
        <v>30.2</v>
      </c>
      <c r="AR7">
        <v>7.5</v>
      </c>
      <c r="AS7">
        <v>5.22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2028.63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219.98</v>
      </c>
      <c r="L8">
        <v>440.73</v>
      </c>
      <c r="M8">
        <v>44.62</v>
      </c>
      <c r="N8">
        <v>115.21</v>
      </c>
      <c r="O8">
        <v>120.6</v>
      </c>
      <c r="P8">
        <v>123.69</v>
      </c>
      <c r="Q8">
        <v>19.95</v>
      </c>
      <c r="R8">
        <v>41.13</v>
      </c>
      <c r="S8">
        <v>0</v>
      </c>
      <c r="T8">
        <v>0</v>
      </c>
      <c r="U8">
        <v>336.14</v>
      </c>
      <c r="V8">
        <v>20.18</v>
      </c>
      <c r="W8">
        <v>43.58</v>
      </c>
      <c r="X8">
        <v>143.87</v>
      </c>
      <c r="Y8">
        <v>0</v>
      </c>
      <c r="Z8">
        <v>0</v>
      </c>
      <c r="AA8">
        <v>0</v>
      </c>
      <c r="AB8">
        <v>12.78</v>
      </c>
      <c r="AC8">
        <v>9.39</v>
      </c>
      <c r="AD8">
        <v>17.68</v>
      </c>
      <c r="AE8">
        <v>47.95</v>
      </c>
      <c r="AF8">
        <v>8.6</v>
      </c>
      <c r="AG8">
        <v>39.78</v>
      </c>
      <c r="AH8">
        <v>68.069999999999993</v>
      </c>
      <c r="AI8">
        <v>0</v>
      </c>
      <c r="AJ8">
        <v>0</v>
      </c>
      <c r="AK8">
        <v>50.1</v>
      </c>
      <c r="AL8">
        <v>25.36</v>
      </c>
      <c r="AM8">
        <v>0</v>
      </c>
      <c r="AN8">
        <v>0</v>
      </c>
      <c r="AO8">
        <v>10.58</v>
      </c>
      <c r="AP8">
        <v>11.19</v>
      </c>
      <c r="AQ8">
        <v>14.48</v>
      </c>
      <c r="AR8">
        <v>7.5</v>
      </c>
      <c r="AS8">
        <v>5.22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2012.91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219.98</v>
      </c>
      <c r="L9">
        <v>440.73</v>
      </c>
      <c r="M9">
        <v>44.62</v>
      </c>
      <c r="N9">
        <v>115.21</v>
      </c>
      <c r="O9">
        <v>120.6</v>
      </c>
      <c r="P9">
        <v>123.69</v>
      </c>
      <c r="Q9">
        <v>19.95</v>
      </c>
      <c r="R9">
        <v>41.13</v>
      </c>
      <c r="S9">
        <v>0</v>
      </c>
      <c r="T9">
        <v>0</v>
      </c>
      <c r="U9">
        <v>336.14</v>
      </c>
      <c r="V9">
        <v>20.18</v>
      </c>
      <c r="W9">
        <v>43.58</v>
      </c>
      <c r="X9">
        <v>143.87</v>
      </c>
      <c r="Y9">
        <v>0</v>
      </c>
      <c r="Z9">
        <v>0</v>
      </c>
      <c r="AA9">
        <v>0</v>
      </c>
      <c r="AB9">
        <v>12.78</v>
      </c>
      <c r="AC9">
        <v>9.39</v>
      </c>
      <c r="AD9">
        <v>17.68</v>
      </c>
      <c r="AE9">
        <v>47.95</v>
      </c>
      <c r="AF9">
        <v>8.6</v>
      </c>
      <c r="AG9">
        <v>39.78</v>
      </c>
      <c r="AH9">
        <v>68.069999999999993</v>
      </c>
      <c r="AI9">
        <v>0</v>
      </c>
      <c r="AJ9">
        <v>0</v>
      </c>
      <c r="AK9">
        <v>50.1</v>
      </c>
      <c r="AL9">
        <v>25.36</v>
      </c>
      <c r="AM9">
        <v>0</v>
      </c>
      <c r="AN9">
        <v>0</v>
      </c>
      <c r="AO9">
        <v>10.44</v>
      </c>
      <c r="AP9">
        <v>11.19</v>
      </c>
      <c r="AQ9">
        <v>14.48</v>
      </c>
      <c r="AR9">
        <v>7.5</v>
      </c>
      <c r="AS9">
        <v>5.22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2012.7700000000002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219.98</v>
      </c>
      <c r="L10">
        <v>440.73</v>
      </c>
      <c r="M10">
        <v>44.62</v>
      </c>
      <c r="N10">
        <v>115.21</v>
      </c>
      <c r="O10">
        <v>120.6</v>
      </c>
      <c r="P10">
        <v>123.69</v>
      </c>
      <c r="Q10">
        <v>19.95</v>
      </c>
      <c r="R10">
        <v>41.13</v>
      </c>
      <c r="S10">
        <v>0</v>
      </c>
      <c r="T10">
        <v>0</v>
      </c>
      <c r="U10">
        <v>336.14</v>
      </c>
      <c r="V10">
        <v>20.18</v>
      </c>
      <c r="W10">
        <v>43.58</v>
      </c>
      <c r="X10">
        <v>143.87</v>
      </c>
      <c r="Y10">
        <v>0</v>
      </c>
      <c r="Z10">
        <v>0</v>
      </c>
      <c r="AA10">
        <v>0</v>
      </c>
      <c r="AB10">
        <v>12.78</v>
      </c>
      <c r="AC10">
        <v>9.39</v>
      </c>
      <c r="AD10">
        <v>17.68</v>
      </c>
      <c r="AE10">
        <v>47.95</v>
      </c>
      <c r="AF10">
        <v>8.6</v>
      </c>
      <c r="AG10">
        <v>39.78</v>
      </c>
      <c r="AH10">
        <v>68.069999999999993</v>
      </c>
      <c r="AI10">
        <v>0</v>
      </c>
      <c r="AJ10">
        <v>0</v>
      </c>
      <c r="AK10">
        <v>50.1</v>
      </c>
      <c r="AL10">
        <v>25.36</v>
      </c>
      <c r="AM10">
        <v>0</v>
      </c>
      <c r="AN10">
        <v>0</v>
      </c>
      <c r="AO10">
        <v>10.44</v>
      </c>
      <c r="AP10">
        <v>11.19</v>
      </c>
      <c r="AQ10">
        <v>14.48</v>
      </c>
      <c r="AR10">
        <v>7.5</v>
      </c>
      <c r="AS10">
        <v>5.22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2012.7700000000002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219.98</v>
      </c>
      <c r="L11">
        <v>440.73</v>
      </c>
      <c r="M11">
        <v>44.62</v>
      </c>
      <c r="N11">
        <v>115.21</v>
      </c>
      <c r="O11">
        <v>120.6</v>
      </c>
      <c r="P11">
        <v>123.69</v>
      </c>
      <c r="Q11">
        <v>19.95</v>
      </c>
      <c r="R11">
        <v>41.13</v>
      </c>
      <c r="S11">
        <v>0</v>
      </c>
      <c r="T11">
        <v>0</v>
      </c>
      <c r="U11">
        <v>336.14</v>
      </c>
      <c r="V11">
        <v>20.18</v>
      </c>
      <c r="W11">
        <v>43.58</v>
      </c>
      <c r="X11">
        <v>143.87</v>
      </c>
      <c r="Y11">
        <v>0</v>
      </c>
      <c r="Z11">
        <v>0</v>
      </c>
      <c r="AA11">
        <v>0</v>
      </c>
      <c r="AB11">
        <v>12.78</v>
      </c>
      <c r="AC11">
        <v>9.39</v>
      </c>
      <c r="AD11">
        <v>17.68</v>
      </c>
      <c r="AE11">
        <v>47.95</v>
      </c>
      <c r="AF11">
        <v>8.6</v>
      </c>
      <c r="AG11">
        <v>39.78</v>
      </c>
      <c r="AH11">
        <v>68.069999999999993</v>
      </c>
      <c r="AI11">
        <v>0</v>
      </c>
      <c r="AJ11">
        <v>0</v>
      </c>
      <c r="AK11">
        <v>50.1</v>
      </c>
      <c r="AL11">
        <v>25.36</v>
      </c>
      <c r="AM11">
        <v>0</v>
      </c>
      <c r="AN11">
        <v>0</v>
      </c>
      <c r="AO11">
        <v>10.44</v>
      </c>
      <c r="AP11">
        <v>11.19</v>
      </c>
      <c r="AQ11">
        <v>14.48</v>
      </c>
      <c r="AR11">
        <v>7.5</v>
      </c>
      <c r="AS11">
        <v>5.22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2012.7700000000002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218.35</v>
      </c>
      <c r="L12">
        <v>440.73</v>
      </c>
      <c r="M12">
        <v>44.62</v>
      </c>
      <c r="N12">
        <v>115.21</v>
      </c>
      <c r="O12">
        <v>120.6</v>
      </c>
      <c r="P12">
        <v>123.69</v>
      </c>
      <c r="Q12">
        <v>19.95</v>
      </c>
      <c r="R12">
        <v>41.13</v>
      </c>
      <c r="S12">
        <v>0</v>
      </c>
      <c r="T12">
        <v>0</v>
      </c>
      <c r="U12">
        <v>336.14</v>
      </c>
      <c r="V12">
        <v>20.18</v>
      </c>
      <c r="W12">
        <v>43.58</v>
      </c>
      <c r="X12">
        <v>143.87</v>
      </c>
      <c r="Y12">
        <v>0</v>
      </c>
      <c r="Z12">
        <v>0</v>
      </c>
      <c r="AA12">
        <v>0</v>
      </c>
      <c r="AB12">
        <v>12.78</v>
      </c>
      <c r="AC12">
        <v>9.39</v>
      </c>
      <c r="AD12">
        <v>17.68</v>
      </c>
      <c r="AE12">
        <v>47.95</v>
      </c>
      <c r="AF12">
        <v>8.6</v>
      </c>
      <c r="AG12">
        <v>39.78</v>
      </c>
      <c r="AH12">
        <v>68.069999999999993</v>
      </c>
      <c r="AI12">
        <v>0</v>
      </c>
      <c r="AJ12">
        <v>0</v>
      </c>
      <c r="AK12">
        <v>50.1</v>
      </c>
      <c r="AL12">
        <v>25.36</v>
      </c>
      <c r="AM12">
        <v>0</v>
      </c>
      <c r="AN12">
        <v>0</v>
      </c>
      <c r="AO12">
        <v>10.44</v>
      </c>
      <c r="AP12">
        <v>11.19</v>
      </c>
      <c r="AQ12">
        <v>14.48</v>
      </c>
      <c r="AR12">
        <v>7.5</v>
      </c>
      <c r="AS12">
        <v>5.22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2011.14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218.35</v>
      </c>
      <c r="L13">
        <v>440.73</v>
      </c>
      <c r="M13">
        <v>44.62</v>
      </c>
      <c r="N13">
        <v>115.21</v>
      </c>
      <c r="O13">
        <v>120.6</v>
      </c>
      <c r="P13">
        <v>123.69</v>
      </c>
      <c r="Q13">
        <v>19.95</v>
      </c>
      <c r="R13">
        <v>41.13</v>
      </c>
      <c r="S13">
        <v>0</v>
      </c>
      <c r="T13">
        <v>0</v>
      </c>
      <c r="U13">
        <v>336.14</v>
      </c>
      <c r="V13">
        <v>20.18</v>
      </c>
      <c r="W13">
        <v>43.58</v>
      </c>
      <c r="X13">
        <v>143.87</v>
      </c>
      <c r="Y13">
        <v>0</v>
      </c>
      <c r="Z13">
        <v>0</v>
      </c>
      <c r="AA13">
        <v>0</v>
      </c>
      <c r="AB13">
        <v>12.78</v>
      </c>
      <c r="AC13">
        <v>9.39</v>
      </c>
      <c r="AD13">
        <v>17.68</v>
      </c>
      <c r="AE13">
        <v>47.95</v>
      </c>
      <c r="AF13">
        <v>8.6</v>
      </c>
      <c r="AG13">
        <v>39.78</v>
      </c>
      <c r="AH13">
        <v>68.069999999999993</v>
      </c>
      <c r="AI13">
        <v>0</v>
      </c>
      <c r="AJ13">
        <v>0</v>
      </c>
      <c r="AK13">
        <v>50.1</v>
      </c>
      <c r="AL13">
        <v>25.36</v>
      </c>
      <c r="AM13">
        <v>0</v>
      </c>
      <c r="AN13">
        <v>0</v>
      </c>
      <c r="AO13">
        <v>10.44</v>
      </c>
      <c r="AP13">
        <v>11.19</v>
      </c>
      <c r="AQ13">
        <v>14.48</v>
      </c>
      <c r="AR13">
        <v>7.5</v>
      </c>
      <c r="AS13">
        <v>5.22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2011.14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218.35</v>
      </c>
      <c r="L14">
        <v>440.73</v>
      </c>
      <c r="M14">
        <v>44.62</v>
      </c>
      <c r="N14">
        <v>115.21</v>
      </c>
      <c r="O14">
        <v>120.6</v>
      </c>
      <c r="P14">
        <v>123.69</v>
      </c>
      <c r="Q14">
        <v>19.95</v>
      </c>
      <c r="R14">
        <v>41.13</v>
      </c>
      <c r="S14">
        <v>0</v>
      </c>
      <c r="T14">
        <v>0</v>
      </c>
      <c r="U14">
        <v>336.14</v>
      </c>
      <c r="V14">
        <v>20.18</v>
      </c>
      <c r="W14">
        <v>43.58</v>
      </c>
      <c r="X14">
        <v>143.87</v>
      </c>
      <c r="Y14">
        <v>0</v>
      </c>
      <c r="Z14">
        <v>0</v>
      </c>
      <c r="AA14">
        <v>0</v>
      </c>
      <c r="AB14">
        <v>12.78</v>
      </c>
      <c r="AC14">
        <v>9.39</v>
      </c>
      <c r="AD14">
        <v>17.68</v>
      </c>
      <c r="AE14">
        <v>47.95</v>
      </c>
      <c r="AF14">
        <v>8.6</v>
      </c>
      <c r="AG14">
        <v>39.78</v>
      </c>
      <c r="AH14">
        <v>68.069999999999993</v>
      </c>
      <c r="AI14">
        <v>0</v>
      </c>
      <c r="AJ14">
        <v>0</v>
      </c>
      <c r="AK14">
        <v>50.1</v>
      </c>
      <c r="AL14">
        <v>37.200000000000003</v>
      </c>
      <c r="AM14">
        <v>0</v>
      </c>
      <c r="AN14">
        <v>0</v>
      </c>
      <c r="AO14">
        <v>10.44</v>
      </c>
      <c r="AP14">
        <v>11.19</v>
      </c>
      <c r="AQ14">
        <v>14.48</v>
      </c>
      <c r="AR14">
        <v>7.5</v>
      </c>
      <c r="AS14">
        <v>5.22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2022.9800000000002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218.35</v>
      </c>
      <c r="L15">
        <v>440.73</v>
      </c>
      <c r="M15">
        <v>44.62</v>
      </c>
      <c r="N15">
        <v>115.21</v>
      </c>
      <c r="O15">
        <v>120.6</v>
      </c>
      <c r="P15">
        <v>123.69</v>
      </c>
      <c r="Q15">
        <v>16.73</v>
      </c>
      <c r="R15">
        <v>41.13</v>
      </c>
      <c r="S15">
        <v>0</v>
      </c>
      <c r="T15">
        <v>0</v>
      </c>
      <c r="U15">
        <v>336.14</v>
      </c>
      <c r="V15">
        <v>20.18</v>
      </c>
      <c r="W15">
        <v>43.58</v>
      </c>
      <c r="X15">
        <v>143.87</v>
      </c>
      <c r="Y15">
        <v>0</v>
      </c>
      <c r="Z15">
        <v>0</v>
      </c>
      <c r="AA15">
        <v>0</v>
      </c>
      <c r="AB15">
        <v>12.78</v>
      </c>
      <c r="AC15">
        <v>9.39</v>
      </c>
      <c r="AD15">
        <v>17.68</v>
      </c>
      <c r="AE15">
        <v>47.95</v>
      </c>
      <c r="AF15">
        <v>8.6</v>
      </c>
      <c r="AG15">
        <v>39.78</v>
      </c>
      <c r="AH15">
        <v>68.069999999999993</v>
      </c>
      <c r="AI15">
        <v>0</v>
      </c>
      <c r="AJ15">
        <v>0</v>
      </c>
      <c r="AK15">
        <v>50.1</v>
      </c>
      <c r="AL15">
        <v>77.010000000000005</v>
      </c>
      <c r="AM15">
        <v>0</v>
      </c>
      <c r="AN15">
        <v>0</v>
      </c>
      <c r="AO15">
        <v>10.44</v>
      </c>
      <c r="AP15">
        <v>11.19</v>
      </c>
      <c r="AQ15">
        <v>14.48</v>
      </c>
      <c r="AR15">
        <v>7.5</v>
      </c>
      <c r="AS15">
        <v>5.22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2059.5700000000006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218.35</v>
      </c>
      <c r="L16">
        <v>440.73</v>
      </c>
      <c r="M16">
        <v>44.62</v>
      </c>
      <c r="N16">
        <v>115.21</v>
      </c>
      <c r="O16">
        <v>120.6</v>
      </c>
      <c r="P16">
        <v>123.69</v>
      </c>
      <c r="Q16">
        <v>16.73</v>
      </c>
      <c r="R16">
        <v>41.13</v>
      </c>
      <c r="S16">
        <v>0</v>
      </c>
      <c r="T16">
        <v>0</v>
      </c>
      <c r="U16">
        <v>336.14</v>
      </c>
      <c r="V16">
        <v>20.18</v>
      </c>
      <c r="W16">
        <v>43.58</v>
      </c>
      <c r="X16">
        <v>143.87</v>
      </c>
      <c r="Y16">
        <v>0</v>
      </c>
      <c r="Z16">
        <v>0</v>
      </c>
      <c r="AA16">
        <v>0</v>
      </c>
      <c r="AB16">
        <v>12.78</v>
      </c>
      <c r="AC16">
        <v>9.39</v>
      </c>
      <c r="AD16">
        <v>17.68</v>
      </c>
      <c r="AE16">
        <v>47.95</v>
      </c>
      <c r="AF16">
        <v>8.6</v>
      </c>
      <c r="AG16">
        <v>39.78</v>
      </c>
      <c r="AH16">
        <v>68.069999999999993</v>
      </c>
      <c r="AI16">
        <v>0</v>
      </c>
      <c r="AJ16">
        <v>0</v>
      </c>
      <c r="AK16">
        <v>50.1</v>
      </c>
      <c r="AL16">
        <v>77.010000000000005</v>
      </c>
      <c r="AM16">
        <v>0</v>
      </c>
      <c r="AN16">
        <v>0</v>
      </c>
      <c r="AO16">
        <v>10.44</v>
      </c>
      <c r="AP16">
        <v>11.19</v>
      </c>
      <c r="AQ16">
        <v>14.48</v>
      </c>
      <c r="AR16">
        <v>7.5</v>
      </c>
      <c r="AS16">
        <v>5.22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2059.5700000000006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218.35</v>
      </c>
      <c r="L17">
        <v>440.73</v>
      </c>
      <c r="M17">
        <v>44.62</v>
      </c>
      <c r="N17">
        <v>115.21</v>
      </c>
      <c r="O17">
        <v>120.6</v>
      </c>
      <c r="P17">
        <v>123.69</v>
      </c>
      <c r="Q17">
        <v>16.73</v>
      </c>
      <c r="R17">
        <v>41.13</v>
      </c>
      <c r="S17">
        <v>0</v>
      </c>
      <c r="T17">
        <v>0</v>
      </c>
      <c r="U17">
        <v>348.15</v>
      </c>
      <c r="V17">
        <v>20.18</v>
      </c>
      <c r="W17">
        <v>43.58</v>
      </c>
      <c r="X17">
        <v>143.87</v>
      </c>
      <c r="Y17">
        <v>0</v>
      </c>
      <c r="Z17">
        <v>0</v>
      </c>
      <c r="AA17">
        <v>0</v>
      </c>
      <c r="AB17">
        <v>12.78</v>
      </c>
      <c r="AC17">
        <v>9.39</v>
      </c>
      <c r="AD17">
        <v>17.68</v>
      </c>
      <c r="AE17">
        <v>47.95</v>
      </c>
      <c r="AF17">
        <v>8.6</v>
      </c>
      <c r="AG17">
        <v>39.78</v>
      </c>
      <c r="AH17">
        <v>68.069999999999993</v>
      </c>
      <c r="AI17">
        <v>0</v>
      </c>
      <c r="AJ17">
        <v>0</v>
      </c>
      <c r="AK17">
        <v>50.1</v>
      </c>
      <c r="AL17">
        <v>77.010000000000005</v>
      </c>
      <c r="AM17">
        <v>0</v>
      </c>
      <c r="AN17">
        <v>0</v>
      </c>
      <c r="AO17">
        <v>10.44</v>
      </c>
      <c r="AP17">
        <v>11.19</v>
      </c>
      <c r="AQ17">
        <v>14.48</v>
      </c>
      <c r="AR17">
        <v>7.5</v>
      </c>
      <c r="AS17">
        <v>5.22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2071.5800000000004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204.69</v>
      </c>
      <c r="L18">
        <v>440.73</v>
      </c>
      <c r="M18">
        <v>44.62</v>
      </c>
      <c r="N18">
        <v>115.21</v>
      </c>
      <c r="O18">
        <v>120.6</v>
      </c>
      <c r="P18">
        <v>123.69</v>
      </c>
      <c r="Q18">
        <v>16.73</v>
      </c>
      <c r="R18">
        <v>41.13</v>
      </c>
      <c r="S18">
        <v>0</v>
      </c>
      <c r="T18">
        <v>0</v>
      </c>
      <c r="U18">
        <v>362.27</v>
      </c>
      <c r="V18">
        <v>20.18</v>
      </c>
      <c r="W18">
        <v>43.58</v>
      </c>
      <c r="X18">
        <v>143.87</v>
      </c>
      <c r="Y18">
        <v>0</v>
      </c>
      <c r="Z18">
        <v>0</v>
      </c>
      <c r="AA18">
        <v>0</v>
      </c>
      <c r="AB18">
        <v>12.78</v>
      </c>
      <c r="AC18">
        <v>9.39</v>
      </c>
      <c r="AD18">
        <v>17.68</v>
      </c>
      <c r="AE18">
        <v>47.95</v>
      </c>
      <c r="AF18">
        <v>8.6</v>
      </c>
      <c r="AG18">
        <v>39.78</v>
      </c>
      <c r="AH18">
        <v>68.069999999999993</v>
      </c>
      <c r="AI18">
        <v>0</v>
      </c>
      <c r="AJ18">
        <v>0</v>
      </c>
      <c r="AK18">
        <v>50.1</v>
      </c>
      <c r="AL18">
        <v>77.010000000000005</v>
      </c>
      <c r="AM18">
        <v>0</v>
      </c>
      <c r="AN18">
        <v>0</v>
      </c>
      <c r="AO18">
        <v>10.44</v>
      </c>
      <c r="AP18">
        <v>11.19</v>
      </c>
      <c r="AQ18">
        <v>14.54</v>
      </c>
      <c r="AR18">
        <v>7.5</v>
      </c>
      <c r="AS18">
        <v>5.22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2072.1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182.24</v>
      </c>
      <c r="L19">
        <v>430.82</v>
      </c>
      <c r="M19">
        <v>44.62</v>
      </c>
      <c r="N19">
        <v>115.21</v>
      </c>
      <c r="O19">
        <v>120.6</v>
      </c>
      <c r="P19">
        <v>123.69</v>
      </c>
      <c r="Q19">
        <v>16.73</v>
      </c>
      <c r="R19">
        <v>36.5</v>
      </c>
      <c r="S19">
        <v>0</v>
      </c>
      <c r="T19">
        <v>0</v>
      </c>
      <c r="U19">
        <v>370.32</v>
      </c>
      <c r="V19">
        <v>20.18</v>
      </c>
      <c r="W19">
        <v>43.58</v>
      </c>
      <c r="X19">
        <v>143.87</v>
      </c>
      <c r="Y19">
        <v>0</v>
      </c>
      <c r="Z19">
        <v>0</v>
      </c>
      <c r="AA19">
        <v>0</v>
      </c>
      <c r="AB19">
        <v>12.78</v>
      </c>
      <c r="AC19">
        <v>9.39</v>
      </c>
      <c r="AD19">
        <v>17.68</v>
      </c>
      <c r="AE19">
        <v>47.95</v>
      </c>
      <c r="AF19">
        <v>8.6</v>
      </c>
      <c r="AG19">
        <v>39.78</v>
      </c>
      <c r="AH19">
        <v>68.069999999999993</v>
      </c>
      <c r="AI19">
        <v>0</v>
      </c>
      <c r="AJ19">
        <v>0</v>
      </c>
      <c r="AK19">
        <v>50.1</v>
      </c>
      <c r="AL19">
        <v>25.36</v>
      </c>
      <c r="AM19">
        <v>0</v>
      </c>
      <c r="AN19">
        <v>0</v>
      </c>
      <c r="AO19">
        <v>10.44</v>
      </c>
      <c r="AP19">
        <v>11.19</v>
      </c>
      <c r="AQ19">
        <v>15.09</v>
      </c>
      <c r="AR19">
        <v>8.57</v>
      </c>
      <c r="AS19">
        <v>5.22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1993.1299999999999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182.24</v>
      </c>
      <c r="L20">
        <v>404.88</v>
      </c>
      <c r="M20">
        <v>44.62</v>
      </c>
      <c r="N20">
        <v>115.21</v>
      </c>
      <c r="O20">
        <v>120.6</v>
      </c>
      <c r="P20">
        <v>123.69</v>
      </c>
      <c r="Q20">
        <v>14.58</v>
      </c>
      <c r="R20">
        <v>36.5</v>
      </c>
      <c r="S20">
        <v>0</v>
      </c>
      <c r="T20">
        <v>0</v>
      </c>
      <c r="U20">
        <v>378.96</v>
      </c>
      <c r="V20">
        <v>20.18</v>
      </c>
      <c r="W20">
        <v>43.58</v>
      </c>
      <c r="X20">
        <v>143.87</v>
      </c>
      <c r="Y20">
        <v>0</v>
      </c>
      <c r="Z20">
        <v>0</v>
      </c>
      <c r="AA20">
        <v>0</v>
      </c>
      <c r="AB20">
        <v>12.78</v>
      </c>
      <c r="AC20">
        <v>9.39</v>
      </c>
      <c r="AD20">
        <v>17.68</v>
      </c>
      <c r="AE20">
        <v>47.95</v>
      </c>
      <c r="AF20">
        <v>8.6</v>
      </c>
      <c r="AG20">
        <v>39.78</v>
      </c>
      <c r="AH20">
        <v>68.069999999999993</v>
      </c>
      <c r="AI20">
        <v>0</v>
      </c>
      <c r="AJ20">
        <v>0</v>
      </c>
      <c r="AK20">
        <v>50.1</v>
      </c>
      <c r="AL20">
        <v>25.36</v>
      </c>
      <c r="AM20">
        <v>0</v>
      </c>
      <c r="AN20">
        <v>0</v>
      </c>
      <c r="AO20">
        <v>10.44</v>
      </c>
      <c r="AP20">
        <v>11.19</v>
      </c>
      <c r="AQ20">
        <v>15.09</v>
      </c>
      <c r="AR20">
        <v>8.57</v>
      </c>
      <c r="AS20">
        <v>5.22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1973.68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182.24</v>
      </c>
      <c r="L21">
        <v>382.57</v>
      </c>
      <c r="M21">
        <v>44.62</v>
      </c>
      <c r="N21">
        <v>115.21</v>
      </c>
      <c r="O21">
        <v>120.6</v>
      </c>
      <c r="P21">
        <v>123.69</v>
      </c>
      <c r="Q21">
        <v>14.58</v>
      </c>
      <c r="R21">
        <v>36.5</v>
      </c>
      <c r="S21">
        <v>0</v>
      </c>
      <c r="T21">
        <v>0</v>
      </c>
      <c r="U21">
        <v>386.69</v>
      </c>
      <c r="V21">
        <v>20.18</v>
      </c>
      <c r="W21">
        <v>43.58</v>
      </c>
      <c r="X21">
        <v>143.87</v>
      </c>
      <c r="Y21">
        <v>0</v>
      </c>
      <c r="Z21">
        <v>0</v>
      </c>
      <c r="AA21">
        <v>0</v>
      </c>
      <c r="AB21">
        <v>12.78</v>
      </c>
      <c r="AC21">
        <v>9.39</v>
      </c>
      <c r="AD21">
        <v>17.68</v>
      </c>
      <c r="AE21">
        <v>47.95</v>
      </c>
      <c r="AF21">
        <v>8.6</v>
      </c>
      <c r="AG21">
        <v>39.78</v>
      </c>
      <c r="AH21">
        <v>68.069999999999993</v>
      </c>
      <c r="AI21">
        <v>0</v>
      </c>
      <c r="AJ21">
        <v>0</v>
      </c>
      <c r="AK21">
        <v>50.1</v>
      </c>
      <c r="AL21">
        <v>25.36</v>
      </c>
      <c r="AM21">
        <v>0</v>
      </c>
      <c r="AN21">
        <v>0</v>
      </c>
      <c r="AO21">
        <v>10.44</v>
      </c>
      <c r="AP21">
        <v>11.19</v>
      </c>
      <c r="AQ21">
        <v>15.09</v>
      </c>
      <c r="AR21">
        <v>8.57</v>
      </c>
      <c r="AS21">
        <v>5.22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1959.0999999999997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182.24</v>
      </c>
      <c r="L22">
        <v>372.87</v>
      </c>
      <c r="M22">
        <v>44.62</v>
      </c>
      <c r="N22">
        <v>115.21</v>
      </c>
      <c r="O22">
        <v>120.6</v>
      </c>
      <c r="P22">
        <v>123.69</v>
      </c>
      <c r="Q22">
        <v>14.58</v>
      </c>
      <c r="R22">
        <v>36.5</v>
      </c>
      <c r="S22">
        <v>0</v>
      </c>
      <c r="T22">
        <v>0</v>
      </c>
      <c r="U22">
        <v>396.35</v>
      </c>
      <c r="V22">
        <v>20.18</v>
      </c>
      <c r="W22">
        <v>43.58</v>
      </c>
      <c r="X22">
        <v>143.87</v>
      </c>
      <c r="Y22">
        <v>0</v>
      </c>
      <c r="Z22">
        <v>0</v>
      </c>
      <c r="AA22">
        <v>0</v>
      </c>
      <c r="AB22">
        <v>12.78</v>
      </c>
      <c r="AC22">
        <v>9.39</v>
      </c>
      <c r="AD22">
        <v>17.68</v>
      </c>
      <c r="AE22">
        <v>47.95</v>
      </c>
      <c r="AF22">
        <v>8.6</v>
      </c>
      <c r="AG22">
        <v>39.78</v>
      </c>
      <c r="AH22">
        <v>68.069999999999993</v>
      </c>
      <c r="AI22">
        <v>0</v>
      </c>
      <c r="AJ22">
        <v>0</v>
      </c>
      <c r="AK22">
        <v>50.1</v>
      </c>
      <c r="AL22">
        <v>25.36</v>
      </c>
      <c r="AM22">
        <v>0</v>
      </c>
      <c r="AN22">
        <v>0</v>
      </c>
      <c r="AO22">
        <v>10.44</v>
      </c>
      <c r="AP22">
        <v>11.19</v>
      </c>
      <c r="AQ22">
        <v>15.09</v>
      </c>
      <c r="AR22">
        <v>8.57</v>
      </c>
      <c r="AS22">
        <v>5.22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1959.0599999999997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182.24</v>
      </c>
      <c r="L23">
        <v>363.17</v>
      </c>
      <c r="M23">
        <v>44.62</v>
      </c>
      <c r="N23">
        <v>115.21</v>
      </c>
      <c r="O23">
        <v>120.6</v>
      </c>
      <c r="P23">
        <v>123.69</v>
      </c>
      <c r="Q23">
        <v>14.58</v>
      </c>
      <c r="R23">
        <v>36.5</v>
      </c>
      <c r="S23">
        <v>0</v>
      </c>
      <c r="T23">
        <v>0</v>
      </c>
      <c r="U23">
        <v>401.08</v>
      </c>
      <c r="V23">
        <v>20.18</v>
      </c>
      <c r="W23">
        <v>43.58</v>
      </c>
      <c r="X23">
        <v>143.87</v>
      </c>
      <c r="Y23">
        <v>0</v>
      </c>
      <c r="Z23">
        <v>0</v>
      </c>
      <c r="AA23">
        <v>11.5</v>
      </c>
      <c r="AB23">
        <v>12.78</v>
      </c>
      <c r="AC23">
        <v>9.39</v>
      </c>
      <c r="AD23">
        <v>17.68</v>
      </c>
      <c r="AE23">
        <v>47.95</v>
      </c>
      <c r="AF23">
        <v>8.6</v>
      </c>
      <c r="AG23">
        <v>39.78</v>
      </c>
      <c r="AH23">
        <v>68.069999999999993</v>
      </c>
      <c r="AI23">
        <v>3.45</v>
      </c>
      <c r="AJ23">
        <v>0</v>
      </c>
      <c r="AK23">
        <v>50.1</v>
      </c>
      <c r="AL23">
        <v>25.36</v>
      </c>
      <c r="AM23">
        <v>0</v>
      </c>
      <c r="AN23">
        <v>0</v>
      </c>
      <c r="AO23">
        <v>10.36</v>
      </c>
      <c r="AP23">
        <v>11.19</v>
      </c>
      <c r="AQ23">
        <v>15.09</v>
      </c>
      <c r="AR23">
        <v>8.57</v>
      </c>
      <c r="AS23">
        <v>5.22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1968.9599999999998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182.24</v>
      </c>
      <c r="L24">
        <v>372.87</v>
      </c>
      <c r="M24">
        <v>44.62</v>
      </c>
      <c r="N24">
        <v>115.21</v>
      </c>
      <c r="O24">
        <v>120.6</v>
      </c>
      <c r="P24">
        <v>123.69</v>
      </c>
      <c r="Q24">
        <v>14.58</v>
      </c>
      <c r="R24">
        <v>36.5</v>
      </c>
      <c r="S24">
        <v>0</v>
      </c>
      <c r="T24">
        <v>0</v>
      </c>
      <c r="U24">
        <v>401.08</v>
      </c>
      <c r="V24">
        <v>20.18</v>
      </c>
      <c r="W24">
        <v>43.58</v>
      </c>
      <c r="X24">
        <v>143.87</v>
      </c>
      <c r="Y24">
        <v>0</v>
      </c>
      <c r="Z24">
        <v>1.07</v>
      </c>
      <c r="AA24">
        <v>11.96</v>
      </c>
      <c r="AB24">
        <v>12.78</v>
      </c>
      <c r="AC24">
        <v>9.39</v>
      </c>
      <c r="AD24">
        <v>17.68</v>
      </c>
      <c r="AE24">
        <v>47.95</v>
      </c>
      <c r="AF24">
        <v>8.6</v>
      </c>
      <c r="AG24">
        <v>39.78</v>
      </c>
      <c r="AH24">
        <v>68.069999999999993</v>
      </c>
      <c r="AI24">
        <v>4.9400000000000004</v>
      </c>
      <c r="AJ24">
        <v>0</v>
      </c>
      <c r="AK24">
        <v>50.1</v>
      </c>
      <c r="AL24">
        <v>25.36</v>
      </c>
      <c r="AM24">
        <v>0</v>
      </c>
      <c r="AN24">
        <v>0</v>
      </c>
      <c r="AO24">
        <v>10.130000000000001</v>
      </c>
      <c r="AP24">
        <v>11.19</v>
      </c>
      <c r="AQ24">
        <v>15.09</v>
      </c>
      <c r="AR24">
        <v>8.57</v>
      </c>
      <c r="AS24">
        <v>5.22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1981.4499999999998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182.24</v>
      </c>
      <c r="L25">
        <v>392.27</v>
      </c>
      <c r="M25">
        <v>44.62</v>
      </c>
      <c r="N25">
        <v>115.21</v>
      </c>
      <c r="O25">
        <v>120.6</v>
      </c>
      <c r="P25">
        <v>123.69</v>
      </c>
      <c r="Q25">
        <v>14.88</v>
      </c>
      <c r="R25">
        <v>36.5</v>
      </c>
      <c r="S25">
        <v>0</v>
      </c>
      <c r="T25">
        <v>0</v>
      </c>
      <c r="U25">
        <v>401.08</v>
      </c>
      <c r="V25">
        <v>20.18</v>
      </c>
      <c r="W25">
        <v>43.58</v>
      </c>
      <c r="X25">
        <v>143.87</v>
      </c>
      <c r="Y25">
        <v>0</v>
      </c>
      <c r="Z25">
        <v>6.33</v>
      </c>
      <c r="AA25">
        <v>13.03</v>
      </c>
      <c r="AB25">
        <v>15.51</v>
      </c>
      <c r="AC25">
        <v>9.39</v>
      </c>
      <c r="AD25">
        <v>17.68</v>
      </c>
      <c r="AE25">
        <v>47.95</v>
      </c>
      <c r="AF25">
        <v>8.6</v>
      </c>
      <c r="AG25">
        <v>39.78</v>
      </c>
      <c r="AH25">
        <v>82.68</v>
      </c>
      <c r="AI25">
        <v>7.41</v>
      </c>
      <c r="AJ25">
        <v>0</v>
      </c>
      <c r="AK25">
        <v>50.1</v>
      </c>
      <c r="AL25">
        <v>25.36</v>
      </c>
      <c r="AM25">
        <v>0</v>
      </c>
      <c r="AN25">
        <v>0</v>
      </c>
      <c r="AO25">
        <v>9.7899999999999991</v>
      </c>
      <c r="AP25">
        <v>11.19</v>
      </c>
      <c r="AQ25">
        <v>15.09</v>
      </c>
      <c r="AR25">
        <v>10.71</v>
      </c>
      <c r="AS25">
        <v>6.52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2030.39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182.24</v>
      </c>
      <c r="L26">
        <v>411.87</v>
      </c>
      <c r="M26">
        <v>44.62</v>
      </c>
      <c r="N26">
        <v>115.21</v>
      </c>
      <c r="O26">
        <v>120.6</v>
      </c>
      <c r="P26">
        <v>123.69</v>
      </c>
      <c r="Q26">
        <v>17.79</v>
      </c>
      <c r="R26">
        <v>36.5</v>
      </c>
      <c r="S26">
        <v>0</v>
      </c>
      <c r="T26">
        <v>0</v>
      </c>
      <c r="U26">
        <v>401.08</v>
      </c>
      <c r="V26">
        <v>20.18</v>
      </c>
      <c r="W26">
        <v>43.58</v>
      </c>
      <c r="X26">
        <v>143.87</v>
      </c>
      <c r="Y26">
        <v>0</v>
      </c>
      <c r="Z26">
        <v>6.33</v>
      </c>
      <c r="AA26">
        <v>13.03</v>
      </c>
      <c r="AB26">
        <v>25.55</v>
      </c>
      <c r="AC26">
        <v>18.78</v>
      </c>
      <c r="AD26">
        <v>26.66</v>
      </c>
      <c r="AE26">
        <v>47.95</v>
      </c>
      <c r="AF26">
        <v>17.22</v>
      </c>
      <c r="AG26">
        <v>39.78</v>
      </c>
      <c r="AH26">
        <v>86.27</v>
      </c>
      <c r="AI26">
        <v>47.54</v>
      </c>
      <c r="AJ26">
        <v>0</v>
      </c>
      <c r="AK26">
        <v>50.1</v>
      </c>
      <c r="AL26">
        <v>25.36</v>
      </c>
      <c r="AM26">
        <v>0</v>
      </c>
      <c r="AN26">
        <v>0</v>
      </c>
      <c r="AO26">
        <v>9.41</v>
      </c>
      <c r="AP26">
        <v>11.19</v>
      </c>
      <c r="AQ26">
        <v>15.09</v>
      </c>
      <c r="AR26">
        <v>10.71</v>
      </c>
      <c r="AS26">
        <v>6.52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2133.27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182.24</v>
      </c>
      <c r="L27">
        <v>411.87</v>
      </c>
      <c r="M27">
        <v>44.62</v>
      </c>
      <c r="N27">
        <v>115.21</v>
      </c>
      <c r="O27">
        <v>120.6</v>
      </c>
      <c r="P27">
        <v>123.69</v>
      </c>
      <c r="Q27">
        <v>17.79</v>
      </c>
      <c r="R27">
        <v>36.5</v>
      </c>
      <c r="S27">
        <v>0</v>
      </c>
      <c r="T27">
        <v>0</v>
      </c>
      <c r="U27">
        <v>401.08</v>
      </c>
      <c r="V27">
        <v>20.18</v>
      </c>
      <c r="W27">
        <v>43.58</v>
      </c>
      <c r="X27">
        <v>143.87</v>
      </c>
      <c r="Y27">
        <v>0</v>
      </c>
      <c r="Z27">
        <v>18.98</v>
      </c>
      <c r="AA27">
        <v>13.63</v>
      </c>
      <c r="AB27">
        <v>39.57</v>
      </c>
      <c r="AC27">
        <v>29.65</v>
      </c>
      <c r="AD27">
        <v>36.520000000000003</v>
      </c>
      <c r="AE27">
        <v>48.44</v>
      </c>
      <c r="AF27">
        <v>28.7</v>
      </c>
      <c r="AG27">
        <v>39.78</v>
      </c>
      <c r="AH27">
        <v>113.45</v>
      </c>
      <c r="AI27">
        <v>47.54</v>
      </c>
      <c r="AJ27">
        <v>0</v>
      </c>
      <c r="AK27">
        <v>50.1</v>
      </c>
      <c r="AL27">
        <v>25.36</v>
      </c>
      <c r="AM27">
        <v>0</v>
      </c>
      <c r="AN27">
        <v>0</v>
      </c>
      <c r="AO27">
        <v>9.1300000000000008</v>
      </c>
      <c r="AP27">
        <v>12.67</v>
      </c>
      <c r="AQ27">
        <v>30.2</v>
      </c>
      <c r="AR27">
        <v>12.85</v>
      </c>
      <c r="AS27">
        <v>6.52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2238.8700000000003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182.24</v>
      </c>
      <c r="L28">
        <v>411.87</v>
      </c>
      <c r="M28">
        <v>44.62</v>
      </c>
      <c r="N28">
        <v>115.21</v>
      </c>
      <c r="O28">
        <v>120.6</v>
      </c>
      <c r="P28">
        <v>123.69</v>
      </c>
      <c r="Q28">
        <v>17.7</v>
      </c>
      <c r="R28">
        <v>36.5</v>
      </c>
      <c r="S28">
        <v>0</v>
      </c>
      <c r="T28">
        <v>0</v>
      </c>
      <c r="U28">
        <v>401.08</v>
      </c>
      <c r="V28">
        <v>20.18</v>
      </c>
      <c r="W28">
        <v>43.58</v>
      </c>
      <c r="X28">
        <v>143.87</v>
      </c>
      <c r="Y28">
        <v>0</v>
      </c>
      <c r="Z28">
        <v>18.98</v>
      </c>
      <c r="AA28">
        <v>13.63</v>
      </c>
      <c r="AB28">
        <v>39.57</v>
      </c>
      <c r="AC28">
        <v>29.65</v>
      </c>
      <c r="AD28">
        <v>36.520000000000003</v>
      </c>
      <c r="AE28">
        <v>48.44</v>
      </c>
      <c r="AF28">
        <v>28.7</v>
      </c>
      <c r="AG28">
        <v>39.78</v>
      </c>
      <c r="AH28">
        <v>113.45</v>
      </c>
      <c r="AI28">
        <v>47.54</v>
      </c>
      <c r="AJ28">
        <v>0</v>
      </c>
      <c r="AK28">
        <v>50.1</v>
      </c>
      <c r="AL28">
        <v>25.36</v>
      </c>
      <c r="AM28">
        <v>0</v>
      </c>
      <c r="AN28">
        <v>0</v>
      </c>
      <c r="AO28">
        <v>8.92</v>
      </c>
      <c r="AP28">
        <v>12.67</v>
      </c>
      <c r="AQ28">
        <v>30.2</v>
      </c>
      <c r="AR28">
        <v>47.12</v>
      </c>
      <c r="AS28">
        <v>6.52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2272.84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182.24</v>
      </c>
      <c r="L29">
        <v>334.06</v>
      </c>
      <c r="M29">
        <v>44.62</v>
      </c>
      <c r="N29">
        <v>115.21</v>
      </c>
      <c r="O29">
        <v>120.6</v>
      </c>
      <c r="P29">
        <v>123.69</v>
      </c>
      <c r="Q29">
        <v>14.49</v>
      </c>
      <c r="R29">
        <v>36.5</v>
      </c>
      <c r="S29">
        <v>0</v>
      </c>
      <c r="T29">
        <v>0</v>
      </c>
      <c r="U29">
        <v>401.08</v>
      </c>
      <c r="V29">
        <v>20.18</v>
      </c>
      <c r="W29">
        <v>43.58</v>
      </c>
      <c r="X29">
        <v>143.87</v>
      </c>
      <c r="Y29">
        <v>0</v>
      </c>
      <c r="Z29">
        <v>18.98</v>
      </c>
      <c r="AA29">
        <v>13.63</v>
      </c>
      <c r="AB29">
        <v>39.57</v>
      </c>
      <c r="AC29">
        <v>29.65</v>
      </c>
      <c r="AD29">
        <v>36.520000000000003</v>
      </c>
      <c r="AE29">
        <v>48.44</v>
      </c>
      <c r="AF29">
        <v>28.7</v>
      </c>
      <c r="AG29">
        <v>39.78</v>
      </c>
      <c r="AH29">
        <v>113.45</v>
      </c>
      <c r="AI29">
        <v>47.54</v>
      </c>
      <c r="AJ29">
        <v>0</v>
      </c>
      <c r="AK29">
        <v>50.1</v>
      </c>
      <c r="AL29">
        <v>25.36</v>
      </c>
      <c r="AM29">
        <v>0</v>
      </c>
      <c r="AN29">
        <v>0</v>
      </c>
      <c r="AO29">
        <v>8.9</v>
      </c>
      <c r="AP29">
        <v>12.67</v>
      </c>
      <c r="AQ29">
        <v>30.2</v>
      </c>
      <c r="AR29">
        <v>47.12</v>
      </c>
      <c r="AS29">
        <v>6.52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2191.8000000000002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182.24</v>
      </c>
      <c r="L30">
        <v>275.86</v>
      </c>
      <c r="M30">
        <v>44.62</v>
      </c>
      <c r="N30">
        <v>115.21</v>
      </c>
      <c r="O30">
        <v>120.6</v>
      </c>
      <c r="P30">
        <v>123.69</v>
      </c>
      <c r="Q30">
        <v>14.49</v>
      </c>
      <c r="R30">
        <v>36.5</v>
      </c>
      <c r="S30">
        <v>0</v>
      </c>
      <c r="T30">
        <v>0</v>
      </c>
      <c r="U30">
        <v>401.08</v>
      </c>
      <c r="V30">
        <v>20.18</v>
      </c>
      <c r="W30">
        <v>43.58</v>
      </c>
      <c r="X30">
        <v>143.87</v>
      </c>
      <c r="Y30">
        <v>0</v>
      </c>
      <c r="Z30">
        <v>18.98</v>
      </c>
      <c r="AA30">
        <v>13.63</v>
      </c>
      <c r="AB30">
        <v>39.57</v>
      </c>
      <c r="AC30">
        <v>29.65</v>
      </c>
      <c r="AD30">
        <v>36.520000000000003</v>
      </c>
      <c r="AE30">
        <v>48.44</v>
      </c>
      <c r="AF30">
        <v>28.7</v>
      </c>
      <c r="AG30">
        <v>39.78</v>
      </c>
      <c r="AH30">
        <v>113.45</v>
      </c>
      <c r="AI30">
        <v>47.54</v>
      </c>
      <c r="AJ30">
        <v>0</v>
      </c>
      <c r="AK30">
        <v>50.1</v>
      </c>
      <c r="AL30">
        <v>25.36</v>
      </c>
      <c r="AM30">
        <v>0</v>
      </c>
      <c r="AN30">
        <v>0</v>
      </c>
      <c r="AO30">
        <v>8.9</v>
      </c>
      <c r="AP30">
        <v>12.67</v>
      </c>
      <c r="AQ30">
        <v>29.76</v>
      </c>
      <c r="AR30">
        <v>11.79</v>
      </c>
      <c r="AS30">
        <v>6.52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2097.8300000000004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182.24</v>
      </c>
      <c r="L31">
        <v>275.86</v>
      </c>
      <c r="M31">
        <v>44.62</v>
      </c>
      <c r="N31">
        <v>115.21</v>
      </c>
      <c r="O31">
        <v>120.6</v>
      </c>
      <c r="P31">
        <v>123.69</v>
      </c>
      <c r="Q31">
        <v>14.49</v>
      </c>
      <c r="R31">
        <v>36.5</v>
      </c>
      <c r="S31">
        <v>0</v>
      </c>
      <c r="T31">
        <v>0</v>
      </c>
      <c r="U31">
        <v>401.08</v>
      </c>
      <c r="V31">
        <v>20.18</v>
      </c>
      <c r="W31">
        <v>43.58</v>
      </c>
      <c r="X31">
        <v>143.87</v>
      </c>
      <c r="Y31">
        <v>0</v>
      </c>
      <c r="Z31">
        <v>6.33</v>
      </c>
      <c r="AA31">
        <v>11.5</v>
      </c>
      <c r="AB31">
        <v>38.33</v>
      </c>
      <c r="AC31">
        <v>18.78</v>
      </c>
      <c r="AD31">
        <v>26.66</v>
      </c>
      <c r="AE31">
        <v>47.95</v>
      </c>
      <c r="AF31">
        <v>9.57</v>
      </c>
      <c r="AG31">
        <v>39.78</v>
      </c>
      <c r="AH31">
        <v>113.45</v>
      </c>
      <c r="AI31">
        <v>47.54</v>
      </c>
      <c r="AJ31">
        <v>0</v>
      </c>
      <c r="AK31">
        <v>50.1</v>
      </c>
      <c r="AL31">
        <v>25.36</v>
      </c>
      <c r="AM31">
        <v>0</v>
      </c>
      <c r="AN31">
        <v>0</v>
      </c>
      <c r="AO31">
        <v>8.99</v>
      </c>
      <c r="AP31">
        <v>11.19</v>
      </c>
      <c r="AQ31">
        <v>14.48</v>
      </c>
      <c r="AR31">
        <v>8.57</v>
      </c>
      <c r="AS31">
        <v>6.52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2021.5699999999997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182.24</v>
      </c>
      <c r="L32">
        <v>275.86</v>
      </c>
      <c r="M32">
        <v>44.62</v>
      </c>
      <c r="N32">
        <v>115.21</v>
      </c>
      <c r="O32">
        <v>120.6</v>
      </c>
      <c r="P32">
        <v>123.69</v>
      </c>
      <c r="Q32">
        <v>14.49</v>
      </c>
      <c r="R32">
        <v>41.13</v>
      </c>
      <c r="S32">
        <v>0</v>
      </c>
      <c r="T32">
        <v>0</v>
      </c>
      <c r="U32">
        <v>401.08</v>
      </c>
      <c r="V32">
        <v>20.18</v>
      </c>
      <c r="W32">
        <v>43.58</v>
      </c>
      <c r="X32">
        <v>143.87</v>
      </c>
      <c r="Y32">
        <v>0</v>
      </c>
      <c r="Z32">
        <v>6.33</v>
      </c>
      <c r="AA32">
        <v>0</v>
      </c>
      <c r="AB32">
        <v>25.55</v>
      </c>
      <c r="AC32">
        <v>9.39</v>
      </c>
      <c r="AD32">
        <v>17.68</v>
      </c>
      <c r="AE32">
        <v>47.95</v>
      </c>
      <c r="AF32">
        <v>8.6</v>
      </c>
      <c r="AG32">
        <v>39.78</v>
      </c>
      <c r="AH32">
        <v>82.68</v>
      </c>
      <c r="AI32">
        <v>6.17</v>
      </c>
      <c r="AJ32">
        <v>0</v>
      </c>
      <c r="AK32">
        <v>50.1</v>
      </c>
      <c r="AL32">
        <v>25.36</v>
      </c>
      <c r="AM32">
        <v>0</v>
      </c>
      <c r="AN32">
        <v>0</v>
      </c>
      <c r="AO32">
        <v>9.01</v>
      </c>
      <c r="AP32">
        <v>11.19</v>
      </c>
      <c r="AQ32">
        <v>0</v>
      </c>
      <c r="AR32">
        <v>8.57</v>
      </c>
      <c r="AS32">
        <v>6.52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1895.98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182.24</v>
      </c>
      <c r="L33">
        <v>275.86</v>
      </c>
      <c r="M33">
        <v>44.62</v>
      </c>
      <c r="N33">
        <v>115.21</v>
      </c>
      <c r="O33">
        <v>120.6</v>
      </c>
      <c r="P33">
        <v>123.69</v>
      </c>
      <c r="Q33">
        <v>14.49</v>
      </c>
      <c r="R33">
        <v>36.5</v>
      </c>
      <c r="S33">
        <v>0</v>
      </c>
      <c r="T33">
        <v>0</v>
      </c>
      <c r="U33">
        <v>401.08</v>
      </c>
      <c r="V33">
        <v>20.18</v>
      </c>
      <c r="W33">
        <v>43.58</v>
      </c>
      <c r="X33">
        <v>143.87</v>
      </c>
      <c r="Y33">
        <v>0</v>
      </c>
      <c r="Z33">
        <v>6.33</v>
      </c>
      <c r="AA33">
        <v>0</v>
      </c>
      <c r="AB33">
        <v>11.64</v>
      </c>
      <c r="AC33">
        <v>9.39</v>
      </c>
      <c r="AD33">
        <v>8.84</v>
      </c>
      <c r="AE33">
        <v>47.95</v>
      </c>
      <c r="AF33">
        <v>8.6</v>
      </c>
      <c r="AG33">
        <v>39.78</v>
      </c>
      <c r="AH33">
        <v>68.069999999999993</v>
      </c>
      <c r="AI33">
        <v>3.45</v>
      </c>
      <c r="AJ33">
        <v>0</v>
      </c>
      <c r="AK33">
        <v>50.1</v>
      </c>
      <c r="AL33">
        <v>37.200000000000003</v>
      </c>
      <c r="AM33">
        <v>0</v>
      </c>
      <c r="AN33">
        <v>0</v>
      </c>
      <c r="AO33">
        <v>9.01</v>
      </c>
      <c r="AP33">
        <v>11.19</v>
      </c>
      <c r="AQ33">
        <v>0</v>
      </c>
      <c r="AR33">
        <v>8.57</v>
      </c>
      <c r="AS33">
        <v>6.52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1863.11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182.24</v>
      </c>
      <c r="L34">
        <v>275.86</v>
      </c>
      <c r="M34">
        <v>44.62</v>
      </c>
      <c r="N34">
        <v>115.21</v>
      </c>
      <c r="O34">
        <v>120.6</v>
      </c>
      <c r="P34">
        <v>123.69</v>
      </c>
      <c r="Q34">
        <v>14.49</v>
      </c>
      <c r="R34">
        <v>36.5</v>
      </c>
      <c r="S34">
        <v>0</v>
      </c>
      <c r="T34">
        <v>0</v>
      </c>
      <c r="U34">
        <v>401.08</v>
      </c>
      <c r="V34">
        <v>20.18</v>
      </c>
      <c r="W34">
        <v>43.58</v>
      </c>
      <c r="X34">
        <v>143.87</v>
      </c>
      <c r="Y34">
        <v>0</v>
      </c>
      <c r="Z34">
        <v>6.33</v>
      </c>
      <c r="AA34">
        <v>0</v>
      </c>
      <c r="AB34">
        <v>11.64</v>
      </c>
      <c r="AC34">
        <v>0</v>
      </c>
      <c r="AD34">
        <v>8.84</v>
      </c>
      <c r="AE34">
        <v>47.95</v>
      </c>
      <c r="AF34">
        <v>8.6</v>
      </c>
      <c r="AG34">
        <v>39.78</v>
      </c>
      <c r="AH34">
        <v>68.069999999999993</v>
      </c>
      <c r="AI34">
        <v>0</v>
      </c>
      <c r="AJ34">
        <v>0</v>
      </c>
      <c r="AK34">
        <v>50.1</v>
      </c>
      <c r="AL34">
        <v>77.010000000000005</v>
      </c>
      <c r="AM34">
        <v>0</v>
      </c>
      <c r="AN34">
        <v>0</v>
      </c>
      <c r="AO34">
        <v>9.01</v>
      </c>
      <c r="AP34">
        <v>11.19</v>
      </c>
      <c r="AQ34">
        <v>0</v>
      </c>
      <c r="AR34">
        <v>8.57</v>
      </c>
      <c r="AS34">
        <v>6.52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1890.0799999999997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182.24</v>
      </c>
      <c r="L35">
        <v>236.04</v>
      </c>
      <c r="M35">
        <v>44.62</v>
      </c>
      <c r="N35">
        <v>115.21</v>
      </c>
      <c r="O35">
        <v>120.6</v>
      </c>
      <c r="P35">
        <v>123.69</v>
      </c>
      <c r="Q35">
        <v>14.49</v>
      </c>
      <c r="R35">
        <v>36.5</v>
      </c>
      <c r="S35">
        <v>0</v>
      </c>
      <c r="T35">
        <v>0</v>
      </c>
      <c r="U35">
        <v>401.08</v>
      </c>
      <c r="V35">
        <v>20.18</v>
      </c>
      <c r="W35">
        <v>43.58</v>
      </c>
      <c r="X35">
        <v>143.87</v>
      </c>
      <c r="Y35">
        <v>0</v>
      </c>
      <c r="Z35">
        <v>6.33</v>
      </c>
      <c r="AA35">
        <v>0</v>
      </c>
      <c r="AB35">
        <v>11.64</v>
      </c>
      <c r="AC35">
        <v>0</v>
      </c>
      <c r="AD35">
        <v>8.84</v>
      </c>
      <c r="AE35">
        <v>47.95</v>
      </c>
      <c r="AF35">
        <v>8.6</v>
      </c>
      <c r="AG35">
        <v>39.78</v>
      </c>
      <c r="AH35">
        <v>45.38</v>
      </c>
      <c r="AI35">
        <v>0</v>
      </c>
      <c r="AJ35">
        <v>0</v>
      </c>
      <c r="AK35">
        <v>50.1</v>
      </c>
      <c r="AL35">
        <v>77.010000000000005</v>
      </c>
      <c r="AM35">
        <v>0</v>
      </c>
      <c r="AN35">
        <v>0</v>
      </c>
      <c r="AO35">
        <v>9.07</v>
      </c>
      <c r="AP35">
        <v>11.19</v>
      </c>
      <c r="AQ35">
        <v>0</v>
      </c>
      <c r="AR35">
        <v>6.43</v>
      </c>
      <c r="AS35">
        <v>6.52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1825.4899999999998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182.24</v>
      </c>
      <c r="L36">
        <v>226.33</v>
      </c>
      <c r="M36">
        <v>44.62</v>
      </c>
      <c r="N36">
        <v>115.21</v>
      </c>
      <c r="O36">
        <v>120.6</v>
      </c>
      <c r="P36">
        <v>123.69</v>
      </c>
      <c r="Q36">
        <v>14.49</v>
      </c>
      <c r="R36">
        <v>36.33</v>
      </c>
      <c r="S36">
        <v>0</v>
      </c>
      <c r="T36">
        <v>0</v>
      </c>
      <c r="U36">
        <v>401.08</v>
      </c>
      <c r="V36">
        <v>20.18</v>
      </c>
      <c r="W36">
        <v>43.58</v>
      </c>
      <c r="X36">
        <v>143.87</v>
      </c>
      <c r="Y36">
        <v>0</v>
      </c>
      <c r="Z36">
        <v>6.33</v>
      </c>
      <c r="AA36">
        <v>0</v>
      </c>
      <c r="AB36">
        <v>2.33</v>
      </c>
      <c r="AC36">
        <v>0</v>
      </c>
      <c r="AD36">
        <v>8.84</v>
      </c>
      <c r="AE36">
        <v>47.95</v>
      </c>
      <c r="AF36">
        <v>8.6</v>
      </c>
      <c r="AG36">
        <v>39.78</v>
      </c>
      <c r="AH36">
        <v>45.38</v>
      </c>
      <c r="AI36">
        <v>0</v>
      </c>
      <c r="AJ36">
        <v>0</v>
      </c>
      <c r="AK36">
        <v>50.1</v>
      </c>
      <c r="AL36">
        <v>77.010000000000005</v>
      </c>
      <c r="AM36">
        <v>0</v>
      </c>
      <c r="AN36">
        <v>0</v>
      </c>
      <c r="AO36">
        <v>9.15</v>
      </c>
      <c r="AP36">
        <v>11.19</v>
      </c>
      <c r="AQ36">
        <v>0</v>
      </c>
      <c r="AR36">
        <v>6.43</v>
      </c>
      <c r="AS36">
        <v>6.52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1806.38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182.24</v>
      </c>
      <c r="L37">
        <v>226.33</v>
      </c>
      <c r="M37">
        <v>44.62</v>
      </c>
      <c r="N37">
        <v>115.21</v>
      </c>
      <c r="O37">
        <v>120.6</v>
      </c>
      <c r="P37">
        <v>123.69</v>
      </c>
      <c r="Q37">
        <v>14.49</v>
      </c>
      <c r="R37">
        <v>36.33</v>
      </c>
      <c r="S37">
        <v>0</v>
      </c>
      <c r="T37">
        <v>0</v>
      </c>
      <c r="U37">
        <v>401.08</v>
      </c>
      <c r="V37">
        <v>17.97</v>
      </c>
      <c r="W37">
        <v>43.58</v>
      </c>
      <c r="X37">
        <v>143.87</v>
      </c>
      <c r="Y37">
        <v>0</v>
      </c>
      <c r="Z37">
        <v>6.33</v>
      </c>
      <c r="AA37">
        <v>0</v>
      </c>
      <c r="AB37">
        <v>2.33</v>
      </c>
      <c r="AC37">
        <v>0</v>
      </c>
      <c r="AD37">
        <v>8.84</v>
      </c>
      <c r="AE37">
        <v>47.95</v>
      </c>
      <c r="AF37">
        <v>8.6</v>
      </c>
      <c r="AG37">
        <v>39.78</v>
      </c>
      <c r="AH37">
        <v>45.38</v>
      </c>
      <c r="AI37">
        <v>0</v>
      </c>
      <c r="AJ37">
        <v>0</v>
      </c>
      <c r="AK37">
        <v>50.1</v>
      </c>
      <c r="AL37">
        <v>77.010000000000005</v>
      </c>
      <c r="AM37">
        <v>0</v>
      </c>
      <c r="AN37">
        <v>0</v>
      </c>
      <c r="AO37">
        <v>9.2899999999999991</v>
      </c>
      <c r="AP37">
        <v>11.19</v>
      </c>
      <c r="AQ37">
        <v>0</v>
      </c>
      <c r="AR37">
        <v>6.43</v>
      </c>
      <c r="AS37">
        <v>26.1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1823.8899999999999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182.24</v>
      </c>
      <c r="L38">
        <v>226.33</v>
      </c>
      <c r="M38">
        <v>44.62</v>
      </c>
      <c r="N38">
        <v>115.21</v>
      </c>
      <c r="O38">
        <v>120.6</v>
      </c>
      <c r="P38">
        <v>123.69</v>
      </c>
      <c r="Q38">
        <v>14.49</v>
      </c>
      <c r="R38">
        <v>36.33</v>
      </c>
      <c r="S38">
        <v>0</v>
      </c>
      <c r="T38">
        <v>0</v>
      </c>
      <c r="U38">
        <v>401.08</v>
      </c>
      <c r="V38">
        <v>17.97</v>
      </c>
      <c r="W38">
        <v>43.58</v>
      </c>
      <c r="X38">
        <v>143.87</v>
      </c>
      <c r="Y38">
        <v>0</v>
      </c>
      <c r="Z38">
        <v>6.33</v>
      </c>
      <c r="AA38">
        <v>0</v>
      </c>
      <c r="AB38">
        <v>2.33</v>
      </c>
      <c r="AC38">
        <v>0</v>
      </c>
      <c r="AD38">
        <v>8.84</v>
      </c>
      <c r="AE38">
        <v>47.95</v>
      </c>
      <c r="AF38">
        <v>8.6</v>
      </c>
      <c r="AG38">
        <v>39.78</v>
      </c>
      <c r="AH38">
        <v>45.38</v>
      </c>
      <c r="AI38">
        <v>0</v>
      </c>
      <c r="AJ38">
        <v>0</v>
      </c>
      <c r="AK38">
        <v>50.1</v>
      </c>
      <c r="AL38">
        <v>37.200000000000003</v>
      </c>
      <c r="AM38">
        <v>0</v>
      </c>
      <c r="AN38">
        <v>0</v>
      </c>
      <c r="AO38">
        <v>9.2899999999999991</v>
      </c>
      <c r="AP38">
        <v>11.19</v>
      </c>
      <c r="AQ38">
        <v>0</v>
      </c>
      <c r="AR38">
        <v>8.57</v>
      </c>
      <c r="AS38">
        <v>26.1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1786.2199999999998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191.11</v>
      </c>
      <c r="L39">
        <v>245.74</v>
      </c>
      <c r="M39">
        <v>44.62</v>
      </c>
      <c r="N39">
        <v>115.21</v>
      </c>
      <c r="O39">
        <v>120.6</v>
      </c>
      <c r="P39">
        <v>123.69</v>
      </c>
      <c r="Q39">
        <v>14.49</v>
      </c>
      <c r="R39">
        <v>36.33</v>
      </c>
      <c r="S39">
        <v>0</v>
      </c>
      <c r="T39">
        <v>0</v>
      </c>
      <c r="U39">
        <v>401.08</v>
      </c>
      <c r="V39">
        <v>17.97</v>
      </c>
      <c r="W39">
        <v>43.58</v>
      </c>
      <c r="X39">
        <v>143.87</v>
      </c>
      <c r="Y39">
        <v>0</v>
      </c>
      <c r="Z39">
        <v>6.33</v>
      </c>
      <c r="AA39">
        <v>0</v>
      </c>
      <c r="AB39">
        <v>2.33</v>
      </c>
      <c r="AC39">
        <v>0</v>
      </c>
      <c r="AD39">
        <v>8.84</v>
      </c>
      <c r="AE39">
        <v>47.95</v>
      </c>
      <c r="AF39">
        <v>8.6</v>
      </c>
      <c r="AG39">
        <v>39.78</v>
      </c>
      <c r="AH39">
        <v>45.38</v>
      </c>
      <c r="AI39">
        <v>0</v>
      </c>
      <c r="AJ39">
        <v>0</v>
      </c>
      <c r="AK39">
        <v>50.1</v>
      </c>
      <c r="AL39">
        <v>25.36</v>
      </c>
      <c r="AM39">
        <v>0</v>
      </c>
      <c r="AN39">
        <v>0</v>
      </c>
      <c r="AO39">
        <v>9.2899999999999991</v>
      </c>
      <c r="AP39">
        <v>11.19</v>
      </c>
      <c r="AQ39">
        <v>0</v>
      </c>
      <c r="AR39">
        <v>47.12</v>
      </c>
      <c r="AS39">
        <v>26.1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1841.2099999999994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220.21</v>
      </c>
      <c r="L40">
        <v>294.24</v>
      </c>
      <c r="M40">
        <v>44.62</v>
      </c>
      <c r="N40">
        <v>115.21</v>
      </c>
      <c r="O40">
        <v>120.6</v>
      </c>
      <c r="P40">
        <v>123.69</v>
      </c>
      <c r="Q40">
        <v>14.49</v>
      </c>
      <c r="R40">
        <v>36.33</v>
      </c>
      <c r="S40">
        <v>0</v>
      </c>
      <c r="T40">
        <v>0</v>
      </c>
      <c r="U40">
        <v>401.08</v>
      </c>
      <c r="V40">
        <v>17.97</v>
      </c>
      <c r="W40">
        <v>43.58</v>
      </c>
      <c r="X40">
        <v>143.87</v>
      </c>
      <c r="Y40">
        <v>0</v>
      </c>
      <c r="Z40">
        <v>6.33</v>
      </c>
      <c r="AA40">
        <v>0</v>
      </c>
      <c r="AB40">
        <v>2.33</v>
      </c>
      <c r="AC40">
        <v>0</v>
      </c>
      <c r="AD40">
        <v>8.84</v>
      </c>
      <c r="AE40">
        <v>47.95</v>
      </c>
      <c r="AF40">
        <v>8.6</v>
      </c>
      <c r="AG40">
        <v>39.78</v>
      </c>
      <c r="AH40">
        <v>45.38</v>
      </c>
      <c r="AI40">
        <v>0</v>
      </c>
      <c r="AJ40">
        <v>0</v>
      </c>
      <c r="AK40">
        <v>50.1</v>
      </c>
      <c r="AL40">
        <v>25.36</v>
      </c>
      <c r="AM40">
        <v>0</v>
      </c>
      <c r="AN40">
        <v>0</v>
      </c>
      <c r="AO40">
        <v>9.35</v>
      </c>
      <c r="AP40">
        <v>11.19</v>
      </c>
      <c r="AQ40">
        <v>0</v>
      </c>
      <c r="AR40">
        <v>47.12</v>
      </c>
      <c r="AS40">
        <v>26.1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1918.8699999999997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259.02</v>
      </c>
      <c r="L41">
        <v>333.05</v>
      </c>
      <c r="M41">
        <v>44.62</v>
      </c>
      <c r="N41">
        <v>115.21</v>
      </c>
      <c r="O41">
        <v>120.6</v>
      </c>
      <c r="P41">
        <v>123.69</v>
      </c>
      <c r="Q41">
        <v>14.49</v>
      </c>
      <c r="R41">
        <v>36.33</v>
      </c>
      <c r="S41">
        <v>0</v>
      </c>
      <c r="T41">
        <v>0</v>
      </c>
      <c r="U41">
        <v>401.08</v>
      </c>
      <c r="V41">
        <v>17.97</v>
      </c>
      <c r="W41">
        <v>43.58</v>
      </c>
      <c r="X41">
        <v>143.87</v>
      </c>
      <c r="Y41">
        <v>0</v>
      </c>
      <c r="Z41">
        <v>6.33</v>
      </c>
      <c r="AA41">
        <v>0</v>
      </c>
      <c r="AB41">
        <v>2.33</v>
      </c>
      <c r="AC41">
        <v>0</v>
      </c>
      <c r="AD41">
        <v>8.84</v>
      </c>
      <c r="AE41">
        <v>47.95</v>
      </c>
      <c r="AF41">
        <v>8.6</v>
      </c>
      <c r="AG41">
        <v>39.78</v>
      </c>
      <c r="AH41">
        <v>45.38</v>
      </c>
      <c r="AI41">
        <v>0</v>
      </c>
      <c r="AJ41">
        <v>0</v>
      </c>
      <c r="AK41">
        <v>50.1</v>
      </c>
      <c r="AL41">
        <v>25.36</v>
      </c>
      <c r="AM41">
        <v>0</v>
      </c>
      <c r="AN41">
        <v>0</v>
      </c>
      <c r="AO41">
        <v>9.35</v>
      </c>
      <c r="AP41">
        <v>11.19</v>
      </c>
      <c r="AQ41">
        <v>0</v>
      </c>
      <c r="AR41">
        <v>11.79</v>
      </c>
      <c r="AS41">
        <v>26.1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1961.1599999999992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292.79000000000002</v>
      </c>
      <c r="L42">
        <v>410.85</v>
      </c>
      <c r="M42">
        <v>44.62</v>
      </c>
      <c r="N42">
        <v>115.21</v>
      </c>
      <c r="O42">
        <v>120.6</v>
      </c>
      <c r="P42">
        <v>123.69</v>
      </c>
      <c r="Q42">
        <v>14.49</v>
      </c>
      <c r="R42">
        <v>36.33</v>
      </c>
      <c r="S42">
        <v>0</v>
      </c>
      <c r="T42">
        <v>0</v>
      </c>
      <c r="U42">
        <v>401.08</v>
      </c>
      <c r="V42">
        <v>20.18</v>
      </c>
      <c r="W42">
        <v>43.58</v>
      </c>
      <c r="X42">
        <v>143.87</v>
      </c>
      <c r="Y42">
        <v>0</v>
      </c>
      <c r="Z42">
        <v>6.33</v>
      </c>
      <c r="AA42">
        <v>0</v>
      </c>
      <c r="AB42">
        <v>2.33</v>
      </c>
      <c r="AC42">
        <v>0</v>
      </c>
      <c r="AD42">
        <v>8.84</v>
      </c>
      <c r="AE42">
        <v>47.95</v>
      </c>
      <c r="AF42">
        <v>8.6</v>
      </c>
      <c r="AG42">
        <v>39.78</v>
      </c>
      <c r="AH42">
        <v>45.38</v>
      </c>
      <c r="AI42">
        <v>0</v>
      </c>
      <c r="AJ42">
        <v>0</v>
      </c>
      <c r="AK42">
        <v>50.1</v>
      </c>
      <c r="AL42">
        <v>25.36</v>
      </c>
      <c r="AM42">
        <v>0</v>
      </c>
      <c r="AN42">
        <v>0</v>
      </c>
      <c r="AO42">
        <v>9.64</v>
      </c>
      <c r="AP42">
        <v>11.19</v>
      </c>
      <c r="AQ42">
        <v>0</v>
      </c>
      <c r="AR42">
        <v>8.57</v>
      </c>
      <c r="AS42">
        <v>26.1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2072.0099999999998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292.79000000000002</v>
      </c>
      <c r="L43">
        <v>410.85</v>
      </c>
      <c r="M43">
        <v>44.62</v>
      </c>
      <c r="N43">
        <v>115.21</v>
      </c>
      <c r="O43">
        <v>120.6</v>
      </c>
      <c r="P43">
        <v>123.69</v>
      </c>
      <c r="Q43">
        <v>14.49</v>
      </c>
      <c r="R43">
        <v>36.33</v>
      </c>
      <c r="S43">
        <v>0</v>
      </c>
      <c r="T43">
        <v>0</v>
      </c>
      <c r="U43">
        <v>401.08</v>
      </c>
      <c r="V43">
        <v>20.18</v>
      </c>
      <c r="W43">
        <v>43.58</v>
      </c>
      <c r="X43">
        <v>143.87</v>
      </c>
      <c r="Y43">
        <v>0</v>
      </c>
      <c r="Z43">
        <v>6.33</v>
      </c>
      <c r="AA43">
        <v>0</v>
      </c>
      <c r="AB43">
        <v>2.33</v>
      </c>
      <c r="AC43">
        <v>0</v>
      </c>
      <c r="AD43">
        <v>8.84</v>
      </c>
      <c r="AE43">
        <v>47.95</v>
      </c>
      <c r="AF43">
        <v>8.6</v>
      </c>
      <c r="AG43">
        <v>39.78</v>
      </c>
      <c r="AH43">
        <v>45.38</v>
      </c>
      <c r="AI43">
        <v>0</v>
      </c>
      <c r="AJ43">
        <v>0</v>
      </c>
      <c r="AK43">
        <v>50.1</v>
      </c>
      <c r="AL43">
        <v>25.36</v>
      </c>
      <c r="AM43">
        <v>0</v>
      </c>
      <c r="AN43">
        <v>0</v>
      </c>
      <c r="AO43">
        <v>9.8699999999999992</v>
      </c>
      <c r="AP43">
        <v>11.19</v>
      </c>
      <c r="AQ43">
        <v>0</v>
      </c>
      <c r="AR43">
        <v>8.57</v>
      </c>
      <c r="AS43">
        <v>5.22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2051.3599999999997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288.12</v>
      </c>
      <c r="L44">
        <v>410.85</v>
      </c>
      <c r="M44">
        <v>44.62</v>
      </c>
      <c r="N44">
        <v>115.21</v>
      </c>
      <c r="O44">
        <v>120.6</v>
      </c>
      <c r="P44">
        <v>123.69</v>
      </c>
      <c r="Q44">
        <v>14.49</v>
      </c>
      <c r="R44">
        <v>36.33</v>
      </c>
      <c r="S44">
        <v>0</v>
      </c>
      <c r="T44">
        <v>0</v>
      </c>
      <c r="U44">
        <v>401.08</v>
      </c>
      <c r="V44">
        <v>20.18</v>
      </c>
      <c r="W44">
        <v>43.58</v>
      </c>
      <c r="X44">
        <v>143.87</v>
      </c>
      <c r="Y44">
        <v>0</v>
      </c>
      <c r="Z44">
        <v>6.33</v>
      </c>
      <c r="AA44">
        <v>0</v>
      </c>
      <c r="AB44">
        <v>2.33</v>
      </c>
      <c r="AC44">
        <v>0</v>
      </c>
      <c r="AD44">
        <v>8.84</v>
      </c>
      <c r="AE44">
        <v>47.95</v>
      </c>
      <c r="AF44">
        <v>8.6</v>
      </c>
      <c r="AG44">
        <v>39.78</v>
      </c>
      <c r="AH44">
        <v>45.38</v>
      </c>
      <c r="AI44">
        <v>0</v>
      </c>
      <c r="AJ44">
        <v>0</v>
      </c>
      <c r="AK44">
        <v>50.1</v>
      </c>
      <c r="AL44">
        <v>25.36</v>
      </c>
      <c r="AM44">
        <v>0</v>
      </c>
      <c r="AN44">
        <v>0</v>
      </c>
      <c r="AO44">
        <v>9.8699999999999992</v>
      </c>
      <c r="AP44">
        <v>11.19</v>
      </c>
      <c r="AQ44">
        <v>0</v>
      </c>
      <c r="AR44">
        <v>8.57</v>
      </c>
      <c r="AS44">
        <v>5.22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2046.6899999999994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288.12</v>
      </c>
      <c r="L45">
        <v>409.87</v>
      </c>
      <c r="M45">
        <v>44.62</v>
      </c>
      <c r="N45">
        <v>115.21</v>
      </c>
      <c r="O45">
        <v>120.6</v>
      </c>
      <c r="P45">
        <v>123.69</v>
      </c>
      <c r="Q45">
        <v>14.49</v>
      </c>
      <c r="R45">
        <v>36.17</v>
      </c>
      <c r="S45">
        <v>0</v>
      </c>
      <c r="T45">
        <v>0</v>
      </c>
      <c r="U45">
        <v>401.08</v>
      </c>
      <c r="V45">
        <v>17.97</v>
      </c>
      <c r="W45">
        <v>43.58</v>
      </c>
      <c r="X45">
        <v>143.87</v>
      </c>
      <c r="Y45">
        <v>0</v>
      </c>
      <c r="Z45">
        <v>6.33</v>
      </c>
      <c r="AA45">
        <v>0</v>
      </c>
      <c r="AB45">
        <v>2.33</v>
      </c>
      <c r="AC45">
        <v>0</v>
      </c>
      <c r="AD45">
        <v>8.84</v>
      </c>
      <c r="AE45">
        <v>47.95</v>
      </c>
      <c r="AF45">
        <v>8.6</v>
      </c>
      <c r="AG45">
        <v>39.78</v>
      </c>
      <c r="AH45">
        <v>45.38</v>
      </c>
      <c r="AI45">
        <v>0</v>
      </c>
      <c r="AJ45">
        <v>0</v>
      </c>
      <c r="AK45">
        <v>50.1</v>
      </c>
      <c r="AL45">
        <v>25.36</v>
      </c>
      <c r="AM45">
        <v>0</v>
      </c>
      <c r="AN45">
        <v>0</v>
      </c>
      <c r="AO45">
        <v>10.01</v>
      </c>
      <c r="AP45">
        <v>11.19</v>
      </c>
      <c r="AQ45">
        <v>0</v>
      </c>
      <c r="AR45">
        <v>8.57</v>
      </c>
      <c r="AS45">
        <v>26.1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2064.3599999999997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252.71</v>
      </c>
      <c r="L46">
        <v>409.87</v>
      </c>
      <c r="M46">
        <v>44.62</v>
      </c>
      <c r="N46">
        <v>115.21</v>
      </c>
      <c r="O46">
        <v>120.6</v>
      </c>
      <c r="P46">
        <v>123.69</v>
      </c>
      <c r="Q46">
        <v>14.49</v>
      </c>
      <c r="R46">
        <v>36.17</v>
      </c>
      <c r="S46">
        <v>0</v>
      </c>
      <c r="T46">
        <v>0</v>
      </c>
      <c r="U46">
        <v>401.08</v>
      </c>
      <c r="V46">
        <v>17.97</v>
      </c>
      <c r="W46">
        <v>43.58</v>
      </c>
      <c r="X46">
        <v>143.87</v>
      </c>
      <c r="Y46">
        <v>0</v>
      </c>
      <c r="Z46">
        <v>6.33</v>
      </c>
      <c r="AA46">
        <v>0</v>
      </c>
      <c r="AB46">
        <v>2.33</v>
      </c>
      <c r="AC46">
        <v>0</v>
      </c>
      <c r="AD46">
        <v>8.84</v>
      </c>
      <c r="AE46">
        <v>47.95</v>
      </c>
      <c r="AF46">
        <v>8.6</v>
      </c>
      <c r="AG46">
        <v>39.78</v>
      </c>
      <c r="AH46">
        <v>45.38</v>
      </c>
      <c r="AI46">
        <v>0</v>
      </c>
      <c r="AJ46">
        <v>0</v>
      </c>
      <c r="AK46">
        <v>50.1</v>
      </c>
      <c r="AL46">
        <v>25.36</v>
      </c>
      <c r="AM46">
        <v>0</v>
      </c>
      <c r="AN46">
        <v>0</v>
      </c>
      <c r="AO46">
        <v>10.01</v>
      </c>
      <c r="AP46">
        <v>11.19</v>
      </c>
      <c r="AQ46">
        <v>0</v>
      </c>
      <c r="AR46">
        <v>8.57</v>
      </c>
      <c r="AS46">
        <v>26.1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2028.9499999999996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239.61</v>
      </c>
      <c r="L47">
        <v>409.93</v>
      </c>
      <c r="M47">
        <v>44.62</v>
      </c>
      <c r="N47">
        <v>115.21</v>
      </c>
      <c r="O47">
        <v>120.6</v>
      </c>
      <c r="P47">
        <v>123.69</v>
      </c>
      <c r="Q47">
        <v>14.49</v>
      </c>
      <c r="R47">
        <v>36.5</v>
      </c>
      <c r="S47">
        <v>0</v>
      </c>
      <c r="T47">
        <v>0</v>
      </c>
      <c r="U47">
        <v>387.44</v>
      </c>
      <c r="V47">
        <v>17.97</v>
      </c>
      <c r="W47">
        <v>43.58</v>
      </c>
      <c r="X47">
        <v>143.87</v>
      </c>
      <c r="Y47">
        <v>0</v>
      </c>
      <c r="Z47">
        <v>0</v>
      </c>
      <c r="AA47">
        <v>0</v>
      </c>
      <c r="AB47">
        <v>2.33</v>
      </c>
      <c r="AC47">
        <v>0</v>
      </c>
      <c r="AD47">
        <v>8.84</v>
      </c>
      <c r="AE47">
        <v>47.95</v>
      </c>
      <c r="AF47">
        <v>8.6</v>
      </c>
      <c r="AG47">
        <v>39.78</v>
      </c>
      <c r="AH47">
        <v>45.38</v>
      </c>
      <c r="AI47">
        <v>0</v>
      </c>
      <c r="AJ47">
        <v>0</v>
      </c>
      <c r="AK47">
        <v>50.1</v>
      </c>
      <c r="AL47">
        <v>25.36</v>
      </c>
      <c r="AM47">
        <v>0</v>
      </c>
      <c r="AN47">
        <v>0</v>
      </c>
      <c r="AO47">
        <v>10.44</v>
      </c>
      <c r="AP47">
        <v>11.19</v>
      </c>
      <c r="AQ47">
        <v>0</v>
      </c>
      <c r="AR47">
        <v>6.43</v>
      </c>
      <c r="AS47">
        <v>5.22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1973.68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239.61</v>
      </c>
      <c r="L48">
        <v>409.93</v>
      </c>
      <c r="M48">
        <v>44.62</v>
      </c>
      <c r="N48">
        <v>115.21</v>
      </c>
      <c r="O48">
        <v>120.6</v>
      </c>
      <c r="P48">
        <v>123.69</v>
      </c>
      <c r="Q48">
        <v>14.49</v>
      </c>
      <c r="R48">
        <v>36.5</v>
      </c>
      <c r="S48">
        <v>0</v>
      </c>
      <c r="T48">
        <v>0</v>
      </c>
      <c r="U48">
        <v>387.44</v>
      </c>
      <c r="V48">
        <v>17.97</v>
      </c>
      <c r="W48">
        <v>43.58</v>
      </c>
      <c r="X48">
        <v>143.87</v>
      </c>
      <c r="Y48">
        <v>0</v>
      </c>
      <c r="Z48">
        <v>0</v>
      </c>
      <c r="AA48">
        <v>0</v>
      </c>
      <c r="AB48">
        <v>2.33</v>
      </c>
      <c r="AC48">
        <v>0</v>
      </c>
      <c r="AD48">
        <v>8.84</v>
      </c>
      <c r="AE48">
        <v>47.95</v>
      </c>
      <c r="AF48">
        <v>8.6</v>
      </c>
      <c r="AG48">
        <v>39.78</v>
      </c>
      <c r="AH48">
        <v>45.38</v>
      </c>
      <c r="AI48">
        <v>0</v>
      </c>
      <c r="AJ48">
        <v>0</v>
      </c>
      <c r="AK48">
        <v>50.1</v>
      </c>
      <c r="AL48">
        <v>25.36</v>
      </c>
      <c r="AM48">
        <v>0</v>
      </c>
      <c r="AN48">
        <v>0</v>
      </c>
      <c r="AO48">
        <v>10.44</v>
      </c>
      <c r="AP48">
        <v>11.19</v>
      </c>
      <c r="AQ48">
        <v>0</v>
      </c>
      <c r="AR48">
        <v>6.43</v>
      </c>
      <c r="AS48">
        <v>5.22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1973.68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239.61</v>
      </c>
      <c r="L49">
        <v>424.48</v>
      </c>
      <c r="M49">
        <v>44.62</v>
      </c>
      <c r="N49">
        <v>115.21</v>
      </c>
      <c r="O49">
        <v>120.6</v>
      </c>
      <c r="P49">
        <v>123.69</v>
      </c>
      <c r="Q49">
        <v>14.58</v>
      </c>
      <c r="R49">
        <v>36.5</v>
      </c>
      <c r="S49">
        <v>0</v>
      </c>
      <c r="T49">
        <v>0</v>
      </c>
      <c r="U49">
        <v>387.44</v>
      </c>
      <c r="V49">
        <v>20.18</v>
      </c>
      <c r="W49">
        <v>43.58</v>
      </c>
      <c r="X49">
        <v>143.87</v>
      </c>
      <c r="Y49">
        <v>0</v>
      </c>
      <c r="Z49">
        <v>0</v>
      </c>
      <c r="AA49">
        <v>0</v>
      </c>
      <c r="AB49">
        <v>2.33</v>
      </c>
      <c r="AC49">
        <v>0</v>
      </c>
      <c r="AD49">
        <v>8.84</v>
      </c>
      <c r="AE49">
        <v>47.95</v>
      </c>
      <c r="AF49">
        <v>8.6</v>
      </c>
      <c r="AG49">
        <v>39.78</v>
      </c>
      <c r="AH49">
        <v>45.38</v>
      </c>
      <c r="AI49">
        <v>0</v>
      </c>
      <c r="AJ49">
        <v>0</v>
      </c>
      <c r="AK49">
        <v>50.1</v>
      </c>
      <c r="AL49">
        <v>25.36</v>
      </c>
      <c r="AM49">
        <v>0</v>
      </c>
      <c r="AN49">
        <v>0</v>
      </c>
      <c r="AO49">
        <v>10.44</v>
      </c>
      <c r="AP49">
        <v>12.67</v>
      </c>
      <c r="AQ49">
        <v>0</v>
      </c>
      <c r="AR49">
        <v>8.57</v>
      </c>
      <c r="AS49">
        <v>5.22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1994.1499999999999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220.21</v>
      </c>
      <c r="L50">
        <v>440.73</v>
      </c>
      <c r="M50">
        <v>44.62</v>
      </c>
      <c r="N50">
        <v>115.21</v>
      </c>
      <c r="O50">
        <v>120.6</v>
      </c>
      <c r="P50">
        <v>123.69</v>
      </c>
      <c r="Q50">
        <v>14.58</v>
      </c>
      <c r="R50">
        <v>36.5</v>
      </c>
      <c r="S50">
        <v>0</v>
      </c>
      <c r="T50">
        <v>0</v>
      </c>
      <c r="U50">
        <v>387.44</v>
      </c>
      <c r="V50">
        <v>20.18</v>
      </c>
      <c r="W50">
        <v>43.58</v>
      </c>
      <c r="X50">
        <v>143.87</v>
      </c>
      <c r="Y50">
        <v>0</v>
      </c>
      <c r="Z50">
        <v>0</v>
      </c>
      <c r="AA50">
        <v>0</v>
      </c>
      <c r="AB50">
        <v>2.33</v>
      </c>
      <c r="AC50">
        <v>0</v>
      </c>
      <c r="AD50">
        <v>8.84</v>
      </c>
      <c r="AE50">
        <v>47.95</v>
      </c>
      <c r="AF50">
        <v>8.6</v>
      </c>
      <c r="AG50">
        <v>39.78</v>
      </c>
      <c r="AH50">
        <v>45.38</v>
      </c>
      <c r="AI50">
        <v>0</v>
      </c>
      <c r="AJ50">
        <v>0</v>
      </c>
      <c r="AK50">
        <v>50.1</v>
      </c>
      <c r="AL50">
        <v>25.36</v>
      </c>
      <c r="AM50">
        <v>0</v>
      </c>
      <c r="AN50">
        <v>0</v>
      </c>
      <c r="AO50">
        <v>10.44</v>
      </c>
      <c r="AP50">
        <v>12.67</v>
      </c>
      <c r="AQ50">
        <v>0</v>
      </c>
      <c r="AR50">
        <v>8.57</v>
      </c>
      <c r="AS50">
        <v>5.22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1990.9999999999998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220.21</v>
      </c>
      <c r="L51">
        <v>411.87</v>
      </c>
      <c r="M51">
        <v>44.62</v>
      </c>
      <c r="N51">
        <v>115.21</v>
      </c>
      <c r="O51">
        <v>120.6</v>
      </c>
      <c r="P51">
        <v>123.69</v>
      </c>
      <c r="Q51">
        <v>14.58</v>
      </c>
      <c r="R51">
        <v>36.5</v>
      </c>
      <c r="S51">
        <v>0</v>
      </c>
      <c r="T51">
        <v>0</v>
      </c>
      <c r="U51">
        <v>387.44</v>
      </c>
      <c r="V51">
        <v>18.88</v>
      </c>
      <c r="W51">
        <v>43.58</v>
      </c>
      <c r="X51">
        <v>143.87</v>
      </c>
      <c r="Y51">
        <v>0</v>
      </c>
      <c r="Z51">
        <v>0</v>
      </c>
      <c r="AA51">
        <v>0</v>
      </c>
      <c r="AB51">
        <v>2.33</v>
      </c>
      <c r="AC51">
        <v>0</v>
      </c>
      <c r="AD51">
        <v>8.84</v>
      </c>
      <c r="AE51">
        <v>47.95</v>
      </c>
      <c r="AF51">
        <v>8.6</v>
      </c>
      <c r="AG51">
        <v>39.78</v>
      </c>
      <c r="AH51">
        <v>45.38</v>
      </c>
      <c r="AI51">
        <v>0</v>
      </c>
      <c r="AJ51">
        <v>0</v>
      </c>
      <c r="AK51">
        <v>50.1</v>
      </c>
      <c r="AL51">
        <v>25.36</v>
      </c>
      <c r="AM51">
        <v>0</v>
      </c>
      <c r="AN51">
        <v>0</v>
      </c>
      <c r="AO51">
        <v>10.44</v>
      </c>
      <c r="AP51">
        <v>12.67</v>
      </c>
      <c r="AQ51">
        <v>0</v>
      </c>
      <c r="AR51">
        <v>8.57</v>
      </c>
      <c r="AS51">
        <v>5.22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1960.84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200.81</v>
      </c>
      <c r="L52">
        <v>411.87</v>
      </c>
      <c r="M52">
        <v>44.62</v>
      </c>
      <c r="N52">
        <v>115.21</v>
      </c>
      <c r="O52">
        <v>120.6</v>
      </c>
      <c r="P52">
        <v>123.69</v>
      </c>
      <c r="Q52">
        <v>14.58</v>
      </c>
      <c r="R52">
        <v>36.5</v>
      </c>
      <c r="S52">
        <v>0</v>
      </c>
      <c r="T52">
        <v>0</v>
      </c>
      <c r="U52">
        <v>387.44</v>
      </c>
      <c r="V52">
        <v>18.88</v>
      </c>
      <c r="W52">
        <v>43.58</v>
      </c>
      <c r="X52">
        <v>143.87</v>
      </c>
      <c r="Y52">
        <v>0</v>
      </c>
      <c r="Z52">
        <v>0</v>
      </c>
      <c r="AA52">
        <v>0</v>
      </c>
      <c r="AB52">
        <v>2.33</v>
      </c>
      <c r="AC52">
        <v>0</v>
      </c>
      <c r="AD52">
        <v>8.84</v>
      </c>
      <c r="AE52">
        <v>47.95</v>
      </c>
      <c r="AF52">
        <v>8.6</v>
      </c>
      <c r="AG52">
        <v>39.78</v>
      </c>
      <c r="AH52">
        <v>45.38</v>
      </c>
      <c r="AI52">
        <v>0</v>
      </c>
      <c r="AJ52">
        <v>0</v>
      </c>
      <c r="AK52">
        <v>50.1</v>
      </c>
      <c r="AL52">
        <v>25.36</v>
      </c>
      <c r="AM52">
        <v>0</v>
      </c>
      <c r="AN52">
        <v>0</v>
      </c>
      <c r="AO52">
        <v>10.32</v>
      </c>
      <c r="AP52">
        <v>12.67</v>
      </c>
      <c r="AQ52">
        <v>0</v>
      </c>
      <c r="AR52">
        <v>8.57</v>
      </c>
      <c r="AS52">
        <v>5.22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1941.3199999999997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182.24</v>
      </c>
      <c r="L53">
        <v>411.87</v>
      </c>
      <c r="M53">
        <v>44.62</v>
      </c>
      <c r="N53">
        <v>115.21</v>
      </c>
      <c r="O53">
        <v>120.6</v>
      </c>
      <c r="P53">
        <v>123.69</v>
      </c>
      <c r="Q53">
        <v>14.58</v>
      </c>
      <c r="R53">
        <v>36.5</v>
      </c>
      <c r="S53">
        <v>0</v>
      </c>
      <c r="T53">
        <v>0</v>
      </c>
      <c r="U53">
        <v>387.44</v>
      </c>
      <c r="V53">
        <v>18.88</v>
      </c>
      <c r="W53">
        <v>43.58</v>
      </c>
      <c r="X53">
        <v>143.87</v>
      </c>
      <c r="Y53">
        <v>0</v>
      </c>
      <c r="Z53">
        <v>0</v>
      </c>
      <c r="AA53">
        <v>0</v>
      </c>
      <c r="AB53">
        <v>2.33</v>
      </c>
      <c r="AC53">
        <v>0</v>
      </c>
      <c r="AD53">
        <v>8.84</v>
      </c>
      <c r="AE53">
        <v>47.95</v>
      </c>
      <c r="AF53">
        <v>8.6</v>
      </c>
      <c r="AG53">
        <v>39.78</v>
      </c>
      <c r="AH53">
        <v>45.38</v>
      </c>
      <c r="AI53">
        <v>0</v>
      </c>
      <c r="AJ53">
        <v>0</v>
      </c>
      <c r="AK53">
        <v>50.1</v>
      </c>
      <c r="AL53">
        <v>25.36</v>
      </c>
      <c r="AM53">
        <v>0</v>
      </c>
      <c r="AN53">
        <v>0</v>
      </c>
      <c r="AO53">
        <v>10.47</v>
      </c>
      <c r="AP53">
        <v>11.19</v>
      </c>
      <c r="AQ53">
        <v>0</v>
      </c>
      <c r="AR53">
        <v>6.43</v>
      </c>
      <c r="AS53">
        <v>5.22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1919.2799999999997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182.24</v>
      </c>
      <c r="L54">
        <v>411.87</v>
      </c>
      <c r="M54">
        <v>44.62</v>
      </c>
      <c r="N54">
        <v>115.21</v>
      </c>
      <c r="O54">
        <v>120.6</v>
      </c>
      <c r="P54">
        <v>123.69</v>
      </c>
      <c r="Q54">
        <v>14.58</v>
      </c>
      <c r="R54">
        <v>36.5</v>
      </c>
      <c r="S54">
        <v>0</v>
      </c>
      <c r="T54">
        <v>0</v>
      </c>
      <c r="U54">
        <v>387.44</v>
      </c>
      <c r="V54">
        <v>18.88</v>
      </c>
      <c r="W54">
        <v>43.58</v>
      </c>
      <c r="X54">
        <v>143.87</v>
      </c>
      <c r="Y54">
        <v>0</v>
      </c>
      <c r="Z54">
        <v>0</v>
      </c>
      <c r="AA54">
        <v>0</v>
      </c>
      <c r="AB54">
        <v>2.33</v>
      </c>
      <c r="AC54">
        <v>0</v>
      </c>
      <c r="AD54">
        <v>8.84</v>
      </c>
      <c r="AE54">
        <v>47.95</v>
      </c>
      <c r="AF54">
        <v>8.6</v>
      </c>
      <c r="AG54">
        <v>39.78</v>
      </c>
      <c r="AH54">
        <v>45.38</v>
      </c>
      <c r="AI54">
        <v>0</v>
      </c>
      <c r="AJ54">
        <v>0</v>
      </c>
      <c r="AK54">
        <v>50.1</v>
      </c>
      <c r="AL54">
        <v>25.36</v>
      </c>
      <c r="AM54">
        <v>0</v>
      </c>
      <c r="AN54">
        <v>0</v>
      </c>
      <c r="AO54">
        <v>10.47</v>
      </c>
      <c r="AP54">
        <v>11.19</v>
      </c>
      <c r="AQ54">
        <v>0</v>
      </c>
      <c r="AR54">
        <v>6.43</v>
      </c>
      <c r="AS54">
        <v>5.22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1919.2799999999997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182.24</v>
      </c>
      <c r="L55">
        <v>411.87</v>
      </c>
      <c r="M55">
        <v>44.62</v>
      </c>
      <c r="N55">
        <v>115.21</v>
      </c>
      <c r="O55">
        <v>120.6</v>
      </c>
      <c r="P55">
        <v>123.69</v>
      </c>
      <c r="Q55">
        <v>14.58</v>
      </c>
      <c r="R55">
        <v>36.5</v>
      </c>
      <c r="S55">
        <v>0</v>
      </c>
      <c r="T55">
        <v>0</v>
      </c>
      <c r="U55">
        <v>387.44</v>
      </c>
      <c r="V55">
        <v>18.88</v>
      </c>
      <c r="W55">
        <v>43.58</v>
      </c>
      <c r="X55">
        <v>143.87</v>
      </c>
      <c r="Y55">
        <v>0</v>
      </c>
      <c r="Z55">
        <v>0</v>
      </c>
      <c r="AA55">
        <v>0</v>
      </c>
      <c r="AB55">
        <v>2.33</v>
      </c>
      <c r="AC55">
        <v>0</v>
      </c>
      <c r="AD55">
        <v>8.84</v>
      </c>
      <c r="AE55">
        <v>47.95</v>
      </c>
      <c r="AF55">
        <v>8.6</v>
      </c>
      <c r="AG55">
        <v>39.78</v>
      </c>
      <c r="AH55">
        <v>45.38</v>
      </c>
      <c r="AI55">
        <v>0</v>
      </c>
      <c r="AJ55">
        <v>0</v>
      </c>
      <c r="AK55">
        <v>50.1</v>
      </c>
      <c r="AL55">
        <v>25.36</v>
      </c>
      <c r="AM55">
        <v>0</v>
      </c>
      <c r="AN55">
        <v>0</v>
      </c>
      <c r="AO55">
        <v>9.92</v>
      </c>
      <c r="AP55">
        <v>11.19</v>
      </c>
      <c r="AQ55">
        <v>0</v>
      </c>
      <c r="AR55">
        <v>6.43</v>
      </c>
      <c r="AS55">
        <v>5.22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1918.7299999999998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182.24</v>
      </c>
      <c r="L56">
        <v>411.87</v>
      </c>
      <c r="M56">
        <v>44.62</v>
      </c>
      <c r="N56">
        <v>115.21</v>
      </c>
      <c r="O56">
        <v>120.6</v>
      </c>
      <c r="P56">
        <v>123.69</v>
      </c>
      <c r="Q56">
        <v>14.58</v>
      </c>
      <c r="R56">
        <v>36.5</v>
      </c>
      <c r="S56">
        <v>0</v>
      </c>
      <c r="T56">
        <v>0</v>
      </c>
      <c r="U56">
        <v>387.44</v>
      </c>
      <c r="V56">
        <v>18.88</v>
      </c>
      <c r="W56">
        <v>43.58</v>
      </c>
      <c r="X56">
        <v>143.87</v>
      </c>
      <c r="Y56">
        <v>0</v>
      </c>
      <c r="Z56">
        <v>0</v>
      </c>
      <c r="AA56">
        <v>0</v>
      </c>
      <c r="AB56">
        <v>2.33</v>
      </c>
      <c r="AC56">
        <v>0</v>
      </c>
      <c r="AD56">
        <v>8.84</v>
      </c>
      <c r="AE56">
        <v>47.95</v>
      </c>
      <c r="AF56">
        <v>8.6</v>
      </c>
      <c r="AG56">
        <v>39.78</v>
      </c>
      <c r="AH56">
        <v>45.38</v>
      </c>
      <c r="AI56">
        <v>0</v>
      </c>
      <c r="AJ56">
        <v>0</v>
      </c>
      <c r="AK56">
        <v>50.1</v>
      </c>
      <c r="AL56">
        <v>25.36</v>
      </c>
      <c r="AM56">
        <v>0</v>
      </c>
      <c r="AN56">
        <v>0</v>
      </c>
      <c r="AO56">
        <v>9.92</v>
      </c>
      <c r="AP56">
        <v>11.19</v>
      </c>
      <c r="AQ56">
        <v>0</v>
      </c>
      <c r="AR56">
        <v>6.43</v>
      </c>
      <c r="AS56">
        <v>5.22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1918.7299999999998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182.24</v>
      </c>
      <c r="L57">
        <v>411.87</v>
      </c>
      <c r="M57">
        <v>44.62</v>
      </c>
      <c r="N57">
        <v>115.21</v>
      </c>
      <c r="O57">
        <v>120.6</v>
      </c>
      <c r="P57">
        <v>123.69</v>
      </c>
      <c r="Q57">
        <v>14.58</v>
      </c>
      <c r="R57">
        <v>36.5</v>
      </c>
      <c r="S57">
        <v>0</v>
      </c>
      <c r="T57">
        <v>0</v>
      </c>
      <c r="U57">
        <v>387.44</v>
      </c>
      <c r="V57">
        <v>18.88</v>
      </c>
      <c r="W57">
        <v>43.58</v>
      </c>
      <c r="X57">
        <v>143.87</v>
      </c>
      <c r="Y57">
        <v>0</v>
      </c>
      <c r="Z57">
        <v>0</v>
      </c>
      <c r="AA57">
        <v>0</v>
      </c>
      <c r="AB57">
        <v>2.33</v>
      </c>
      <c r="AC57">
        <v>0</v>
      </c>
      <c r="AD57">
        <v>8.84</v>
      </c>
      <c r="AE57">
        <v>47.95</v>
      </c>
      <c r="AF57">
        <v>8.6</v>
      </c>
      <c r="AG57">
        <v>39.78</v>
      </c>
      <c r="AH57">
        <v>45.38</v>
      </c>
      <c r="AI57">
        <v>0</v>
      </c>
      <c r="AJ57">
        <v>0</v>
      </c>
      <c r="AK57">
        <v>50.1</v>
      </c>
      <c r="AL57">
        <v>25.36</v>
      </c>
      <c r="AM57">
        <v>0</v>
      </c>
      <c r="AN57">
        <v>0</v>
      </c>
      <c r="AO57">
        <v>9.92</v>
      </c>
      <c r="AP57">
        <v>11.19</v>
      </c>
      <c r="AQ57">
        <v>0</v>
      </c>
      <c r="AR57">
        <v>6.43</v>
      </c>
      <c r="AS57">
        <v>5.22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1918.7299999999998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182.24</v>
      </c>
      <c r="L58">
        <v>411.87</v>
      </c>
      <c r="M58">
        <v>44.62</v>
      </c>
      <c r="N58">
        <v>115.21</v>
      </c>
      <c r="O58">
        <v>120.6</v>
      </c>
      <c r="P58">
        <v>123.69</v>
      </c>
      <c r="Q58">
        <v>14.58</v>
      </c>
      <c r="R58">
        <v>36.5</v>
      </c>
      <c r="S58">
        <v>0</v>
      </c>
      <c r="T58">
        <v>0</v>
      </c>
      <c r="U58">
        <v>387.44</v>
      </c>
      <c r="V58">
        <v>18.88</v>
      </c>
      <c r="W58">
        <v>43.58</v>
      </c>
      <c r="X58">
        <v>143.87</v>
      </c>
      <c r="Y58">
        <v>0</v>
      </c>
      <c r="Z58">
        <v>0</v>
      </c>
      <c r="AA58">
        <v>0</v>
      </c>
      <c r="AB58">
        <v>2.33</v>
      </c>
      <c r="AC58">
        <v>0</v>
      </c>
      <c r="AD58">
        <v>8.84</v>
      </c>
      <c r="AE58">
        <v>47.95</v>
      </c>
      <c r="AF58">
        <v>8.6</v>
      </c>
      <c r="AG58">
        <v>39.78</v>
      </c>
      <c r="AH58">
        <v>45.38</v>
      </c>
      <c r="AI58">
        <v>0</v>
      </c>
      <c r="AJ58">
        <v>0</v>
      </c>
      <c r="AK58">
        <v>50.1</v>
      </c>
      <c r="AL58">
        <v>25.36</v>
      </c>
      <c r="AM58">
        <v>0</v>
      </c>
      <c r="AN58">
        <v>0</v>
      </c>
      <c r="AO58">
        <v>9.92</v>
      </c>
      <c r="AP58">
        <v>11.19</v>
      </c>
      <c r="AQ58">
        <v>0</v>
      </c>
      <c r="AR58">
        <v>6.43</v>
      </c>
      <c r="AS58">
        <v>5.22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1918.7299999999998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182.24</v>
      </c>
      <c r="L59">
        <v>372.87</v>
      </c>
      <c r="M59">
        <v>44.62</v>
      </c>
      <c r="N59">
        <v>115.21</v>
      </c>
      <c r="O59">
        <v>120.6</v>
      </c>
      <c r="P59">
        <v>123.69</v>
      </c>
      <c r="Q59">
        <v>14.58</v>
      </c>
      <c r="R59">
        <v>41.13</v>
      </c>
      <c r="S59">
        <v>0</v>
      </c>
      <c r="T59">
        <v>0</v>
      </c>
      <c r="U59">
        <v>387.44</v>
      </c>
      <c r="V59">
        <v>18.88</v>
      </c>
      <c r="W59">
        <v>43.58</v>
      </c>
      <c r="X59">
        <v>143.87</v>
      </c>
      <c r="Y59">
        <v>0</v>
      </c>
      <c r="Z59">
        <v>0</v>
      </c>
      <c r="AA59">
        <v>0</v>
      </c>
      <c r="AB59">
        <v>2.33</v>
      </c>
      <c r="AC59">
        <v>0</v>
      </c>
      <c r="AD59">
        <v>8.84</v>
      </c>
      <c r="AE59">
        <v>47.95</v>
      </c>
      <c r="AF59">
        <v>8.6</v>
      </c>
      <c r="AG59">
        <v>39.78</v>
      </c>
      <c r="AH59">
        <v>45.38</v>
      </c>
      <c r="AI59">
        <v>0</v>
      </c>
      <c r="AJ59">
        <v>0</v>
      </c>
      <c r="AK59">
        <v>50.1</v>
      </c>
      <c r="AL59">
        <v>25.36</v>
      </c>
      <c r="AM59">
        <v>0</v>
      </c>
      <c r="AN59">
        <v>0</v>
      </c>
      <c r="AO59">
        <v>9.92</v>
      </c>
      <c r="AP59">
        <v>11.19</v>
      </c>
      <c r="AQ59">
        <v>0</v>
      </c>
      <c r="AR59">
        <v>8.57</v>
      </c>
      <c r="AS59">
        <v>5.22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1886.4999999999998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182.24</v>
      </c>
      <c r="L60">
        <v>372.87</v>
      </c>
      <c r="M60">
        <v>44.62</v>
      </c>
      <c r="N60">
        <v>115.21</v>
      </c>
      <c r="O60">
        <v>120.6</v>
      </c>
      <c r="P60">
        <v>123.69</v>
      </c>
      <c r="Q60">
        <v>14.58</v>
      </c>
      <c r="R60">
        <v>41.13</v>
      </c>
      <c r="S60">
        <v>0</v>
      </c>
      <c r="T60">
        <v>0</v>
      </c>
      <c r="U60">
        <v>387.44</v>
      </c>
      <c r="V60">
        <v>18.88</v>
      </c>
      <c r="W60">
        <v>43.58</v>
      </c>
      <c r="X60">
        <v>143.87</v>
      </c>
      <c r="Y60">
        <v>0</v>
      </c>
      <c r="Z60">
        <v>0</v>
      </c>
      <c r="AA60">
        <v>0</v>
      </c>
      <c r="AB60">
        <v>2.33</v>
      </c>
      <c r="AC60">
        <v>0</v>
      </c>
      <c r="AD60">
        <v>8.84</v>
      </c>
      <c r="AE60">
        <v>47.95</v>
      </c>
      <c r="AF60">
        <v>8.6</v>
      </c>
      <c r="AG60">
        <v>39.78</v>
      </c>
      <c r="AH60">
        <v>45.38</v>
      </c>
      <c r="AI60">
        <v>0</v>
      </c>
      <c r="AJ60">
        <v>0</v>
      </c>
      <c r="AK60">
        <v>50.1</v>
      </c>
      <c r="AL60">
        <v>25.36</v>
      </c>
      <c r="AM60">
        <v>0</v>
      </c>
      <c r="AN60">
        <v>0</v>
      </c>
      <c r="AO60">
        <v>9.92</v>
      </c>
      <c r="AP60">
        <v>11.19</v>
      </c>
      <c r="AQ60">
        <v>0</v>
      </c>
      <c r="AR60">
        <v>8.57</v>
      </c>
      <c r="AS60">
        <v>5.22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1886.4999999999998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182.24</v>
      </c>
      <c r="L61">
        <v>379.66</v>
      </c>
      <c r="M61">
        <v>44.62</v>
      </c>
      <c r="N61">
        <v>115.21</v>
      </c>
      <c r="O61">
        <v>120.6</v>
      </c>
      <c r="P61">
        <v>123.69</v>
      </c>
      <c r="Q61">
        <v>14.58</v>
      </c>
      <c r="R61">
        <v>41.13</v>
      </c>
      <c r="S61">
        <v>0</v>
      </c>
      <c r="T61">
        <v>0</v>
      </c>
      <c r="U61">
        <v>387.44</v>
      </c>
      <c r="V61">
        <v>18.88</v>
      </c>
      <c r="W61">
        <v>43.58</v>
      </c>
      <c r="X61">
        <v>143.87</v>
      </c>
      <c r="Y61">
        <v>0</v>
      </c>
      <c r="Z61">
        <v>0</v>
      </c>
      <c r="AA61">
        <v>0</v>
      </c>
      <c r="AB61">
        <v>2.33</v>
      </c>
      <c r="AC61">
        <v>0</v>
      </c>
      <c r="AD61">
        <v>8.84</v>
      </c>
      <c r="AE61">
        <v>47.95</v>
      </c>
      <c r="AF61">
        <v>8.6</v>
      </c>
      <c r="AG61">
        <v>39.78</v>
      </c>
      <c r="AH61">
        <v>45.38</v>
      </c>
      <c r="AI61">
        <v>0</v>
      </c>
      <c r="AJ61">
        <v>0</v>
      </c>
      <c r="AK61">
        <v>50.1</v>
      </c>
      <c r="AL61">
        <v>25.36</v>
      </c>
      <c r="AM61">
        <v>0</v>
      </c>
      <c r="AN61">
        <v>0</v>
      </c>
      <c r="AO61">
        <v>9.92</v>
      </c>
      <c r="AP61">
        <v>11.19</v>
      </c>
      <c r="AQ61">
        <v>0</v>
      </c>
      <c r="AR61">
        <v>8.57</v>
      </c>
      <c r="AS61">
        <v>5.22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1893.2900000000002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182.24</v>
      </c>
      <c r="L62">
        <v>389.36</v>
      </c>
      <c r="M62">
        <v>44.62</v>
      </c>
      <c r="N62">
        <v>115.21</v>
      </c>
      <c r="O62">
        <v>120.6</v>
      </c>
      <c r="P62">
        <v>123.69</v>
      </c>
      <c r="Q62">
        <v>14.58</v>
      </c>
      <c r="R62">
        <v>41.13</v>
      </c>
      <c r="S62">
        <v>0</v>
      </c>
      <c r="T62">
        <v>0</v>
      </c>
      <c r="U62">
        <v>387.44</v>
      </c>
      <c r="V62">
        <v>18.88</v>
      </c>
      <c r="W62">
        <v>43.58</v>
      </c>
      <c r="X62">
        <v>143.87</v>
      </c>
      <c r="Y62">
        <v>0</v>
      </c>
      <c r="Z62">
        <v>0</v>
      </c>
      <c r="AA62">
        <v>0</v>
      </c>
      <c r="AB62">
        <v>2.33</v>
      </c>
      <c r="AC62">
        <v>0</v>
      </c>
      <c r="AD62">
        <v>8.84</v>
      </c>
      <c r="AE62">
        <v>47.95</v>
      </c>
      <c r="AF62">
        <v>8.6</v>
      </c>
      <c r="AG62">
        <v>39.78</v>
      </c>
      <c r="AH62">
        <v>45.38</v>
      </c>
      <c r="AI62">
        <v>0</v>
      </c>
      <c r="AJ62">
        <v>0</v>
      </c>
      <c r="AK62">
        <v>50.1</v>
      </c>
      <c r="AL62">
        <v>25.36</v>
      </c>
      <c r="AM62">
        <v>0</v>
      </c>
      <c r="AN62">
        <v>0</v>
      </c>
      <c r="AO62">
        <v>9.92</v>
      </c>
      <c r="AP62">
        <v>11.19</v>
      </c>
      <c r="AQ62">
        <v>0</v>
      </c>
      <c r="AR62">
        <v>8.57</v>
      </c>
      <c r="AS62">
        <v>5.22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1902.99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182.24</v>
      </c>
      <c r="L63">
        <v>401.72</v>
      </c>
      <c r="M63">
        <v>44.62</v>
      </c>
      <c r="N63">
        <v>115.21</v>
      </c>
      <c r="O63">
        <v>120.6</v>
      </c>
      <c r="P63">
        <v>123.69</v>
      </c>
      <c r="Q63">
        <v>14.58</v>
      </c>
      <c r="R63">
        <v>41.13</v>
      </c>
      <c r="S63">
        <v>0</v>
      </c>
      <c r="T63">
        <v>0</v>
      </c>
      <c r="U63">
        <v>387.44</v>
      </c>
      <c r="V63">
        <v>18.88</v>
      </c>
      <c r="W63">
        <v>43.58</v>
      </c>
      <c r="X63">
        <v>143.87</v>
      </c>
      <c r="Y63">
        <v>0</v>
      </c>
      <c r="Z63">
        <v>0</v>
      </c>
      <c r="AA63">
        <v>0</v>
      </c>
      <c r="AB63">
        <v>2.33</v>
      </c>
      <c r="AC63">
        <v>0</v>
      </c>
      <c r="AD63">
        <v>17.68</v>
      </c>
      <c r="AE63">
        <v>47.95</v>
      </c>
      <c r="AF63">
        <v>8.6</v>
      </c>
      <c r="AG63">
        <v>39.78</v>
      </c>
      <c r="AH63">
        <v>45.38</v>
      </c>
      <c r="AI63">
        <v>0</v>
      </c>
      <c r="AJ63">
        <v>0</v>
      </c>
      <c r="AK63">
        <v>50.1</v>
      </c>
      <c r="AL63">
        <v>25.36</v>
      </c>
      <c r="AM63">
        <v>0</v>
      </c>
      <c r="AN63">
        <v>0</v>
      </c>
      <c r="AO63">
        <v>9.92</v>
      </c>
      <c r="AP63">
        <v>11.19</v>
      </c>
      <c r="AQ63">
        <v>0</v>
      </c>
      <c r="AR63">
        <v>6.43</v>
      </c>
      <c r="AS63">
        <v>5.22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1922.0500000000004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192.08</v>
      </c>
      <c r="L64">
        <v>401.72</v>
      </c>
      <c r="M64">
        <v>44.62</v>
      </c>
      <c r="N64">
        <v>115.21</v>
      </c>
      <c r="O64">
        <v>120.6</v>
      </c>
      <c r="P64">
        <v>123.69</v>
      </c>
      <c r="Q64">
        <v>16.73</v>
      </c>
      <c r="R64">
        <v>41.13</v>
      </c>
      <c r="S64">
        <v>0</v>
      </c>
      <c r="T64">
        <v>0</v>
      </c>
      <c r="U64">
        <v>387.44</v>
      </c>
      <c r="V64">
        <v>18.88</v>
      </c>
      <c r="W64">
        <v>43.58</v>
      </c>
      <c r="X64">
        <v>143.87</v>
      </c>
      <c r="Y64">
        <v>0</v>
      </c>
      <c r="Z64">
        <v>0</v>
      </c>
      <c r="AA64">
        <v>0</v>
      </c>
      <c r="AB64">
        <v>2.33</v>
      </c>
      <c r="AC64">
        <v>0</v>
      </c>
      <c r="AD64">
        <v>17.68</v>
      </c>
      <c r="AE64">
        <v>47.95</v>
      </c>
      <c r="AF64">
        <v>8.6</v>
      </c>
      <c r="AG64">
        <v>39.78</v>
      </c>
      <c r="AH64">
        <v>45.38</v>
      </c>
      <c r="AI64">
        <v>0</v>
      </c>
      <c r="AJ64">
        <v>0</v>
      </c>
      <c r="AK64">
        <v>50.1</v>
      </c>
      <c r="AL64">
        <v>25.36</v>
      </c>
      <c r="AM64">
        <v>0</v>
      </c>
      <c r="AN64">
        <v>0</v>
      </c>
      <c r="AO64">
        <v>9.92</v>
      </c>
      <c r="AP64">
        <v>11.19</v>
      </c>
      <c r="AQ64">
        <v>0</v>
      </c>
      <c r="AR64">
        <v>6.43</v>
      </c>
      <c r="AS64">
        <v>5.22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1934.0400000000002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237.19</v>
      </c>
      <c r="L65">
        <v>401.72</v>
      </c>
      <c r="M65">
        <v>44.62</v>
      </c>
      <c r="N65">
        <v>115.21</v>
      </c>
      <c r="O65">
        <v>120.6</v>
      </c>
      <c r="P65">
        <v>123.69</v>
      </c>
      <c r="Q65">
        <v>16.73</v>
      </c>
      <c r="R65">
        <v>41.13</v>
      </c>
      <c r="S65">
        <v>0</v>
      </c>
      <c r="T65">
        <v>0</v>
      </c>
      <c r="U65">
        <v>387.44</v>
      </c>
      <c r="V65">
        <v>18.88</v>
      </c>
      <c r="W65">
        <v>43.58</v>
      </c>
      <c r="X65">
        <v>143.87</v>
      </c>
      <c r="Y65">
        <v>0</v>
      </c>
      <c r="Z65">
        <v>0</v>
      </c>
      <c r="AA65">
        <v>0</v>
      </c>
      <c r="AB65">
        <v>2.33</v>
      </c>
      <c r="AC65">
        <v>0</v>
      </c>
      <c r="AD65">
        <v>17.68</v>
      </c>
      <c r="AE65">
        <v>47.95</v>
      </c>
      <c r="AF65">
        <v>8.6</v>
      </c>
      <c r="AG65">
        <v>39.78</v>
      </c>
      <c r="AH65">
        <v>45.38</v>
      </c>
      <c r="AI65">
        <v>0</v>
      </c>
      <c r="AJ65">
        <v>0</v>
      </c>
      <c r="AK65">
        <v>50.1</v>
      </c>
      <c r="AL65">
        <v>25.36</v>
      </c>
      <c r="AM65">
        <v>0</v>
      </c>
      <c r="AN65">
        <v>0</v>
      </c>
      <c r="AO65">
        <v>10.24</v>
      </c>
      <c r="AP65">
        <v>11.19</v>
      </c>
      <c r="AQ65">
        <v>0</v>
      </c>
      <c r="AR65">
        <v>6.43</v>
      </c>
      <c r="AS65">
        <v>6.52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1980.7700000000002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276.56</v>
      </c>
      <c r="L66">
        <v>401.72</v>
      </c>
      <c r="M66">
        <v>44.62</v>
      </c>
      <c r="N66">
        <v>115.21</v>
      </c>
      <c r="O66">
        <v>120.6</v>
      </c>
      <c r="P66">
        <v>123.69</v>
      </c>
      <c r="Q66">
        <v>16.73</v>
      </c>
      <c r="R66">
        <v>41.13</v>
      </c>
      <c r="S66">
        <v>0</v>
      </c>
      <c r="T66">
        <v>0</v>
      </c>
      <c r="U66">
        <v>387.44</v>
      </c>
      <c r="V66">
        <v>18.88</v>
      </c>
      <c r="W66">
        <v>43.58</v>
      </c>
      <c r="X66">
        <v>143.87</v>
      </c>
      <c r="Y66">
        <v>0</v>
      </c>
      <c r="Z66">
        <v>0</v>
      </c>
      <c r="AA66">
        <v>0</v>
      </c>
      <c r="AB66">
        <v>2.33</v>
      </c>
      <c r="AC66">
        <v>0</v>
      </c>
      <c r="AD66">
        <v>17.68</v>
      </c>
      <c r="AE66">
        <v>47.95</v>
      </c>
      <c r="AF66">
        <v>8.6</v>
      </c>
      <c r="AG66">
        <v>39.78</v>
      </c>
      <c r="AH66">
        <v>45.38</v>
      </c>
      <c r="AI66">
        <v>0</v>
      </c>
      <c r="AJ66">
        <v>0</v>
      </c>
      <c r="AK66">
        <v>50.1</v>
      </c>
      <c r="AL66">
        <v>25.36</v>
      </c>
      <c r="AM66">
        <v>0</v>
      </c>
      <c r="AN66">
        <v>0</v>
      </c>
      <c r="AO66">
        <v>10.24</v>
      </c>
      <c r="AP66">
        <v>11.19</v>
      </c>
      <c r="AQ66">
        <v>0</v>
      </c>
      <c r="AR66">
        <v>6.43</v>
      </c>
      <c r="AS66">
        <v>6.52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2020.14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259.83</v>
      </c>
      <c r="L67">
        <v>401.72</v>
      </c>
      <c r="M67">
        <v>44.62</v>
      </c>
      <c r="N67">
        <v>115.21</v>
      </c>
      <c r="O67">
        <v>120.6</v>
      </c>
      <c r="P67">
        <v>123.69</v>
      </c>
      <c r="Q67">
        <v>16.73</v>
      </c>
      <c r="R67">
        <v>41.13</v>
      </c>
      <c r="S67">
        <v>0</v>
      </c>
      <c r="T67">
        <v>0</v>
      </c>
      <c r="U67">
        <v>387.44</v>
      </c>
      <c r="V67">
        <v>18.88</v>
      </c>
      <c r="W67">
        <v>43.58</v>
      </c>
      <c r="X67">
        <v>143.87</v>
      </c>
      <c r="Y67">
        <v>0</v>
      </c>
      <c r="Z67">
        <v>0</v>
      </c>
      <c r="AA67">
        <v>0</v>
      </c>
      <c r="AB67">
        <v>2.33</v>
      </c>
      <c r="AC67">
        <v>0</v>
      </c>
      <c r="AD67">
        <v>17.68</v>
      </c>
      <c r="AE67">
        <v>47.95</v>
      </c>
      <c r="AF67">
        <v>8.6</v>
      </c>
      <c r="AG67">
        <v>39.78</v>
      </c>
      <c r="AH67">
        <v>45.38</v>
      </c>
      <c r="AI67">
        <v>0</v>
      </c>
      <c r="AJ67">
        <v>0</v>
      </c>
      <c r="AK67">
        <v>50.1</v>
      </c>
      <c r="AL67">
        <v>25.36</v>
      </c>
      <c r="AM67">
        <v>0</v>
      </c>
      <c r="AN67">
        <v>0</v>
      </c>
      <c r="AO67">
        <v>10.01</v>
      </c>
      <c r="AP67">
        <v>11.19</v>
      </c>
      <c r="AQ67">
        <v>0</v>
      </c>
      <c r="AR67">
        <v>5.35</v>
      </c>
      <c r="AS67">
        <v>6.52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2002.1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247.45</v>
      </c>
      <c r="L68">
        <v>440.52</v>
      </c>
      <c r="M68">
        <v>44.62</v>
      </c>
      <c r="N68">
        <v>115.21</v>
      </c>
      <c r="O68">
        <v>120.6</v>
      </c>
      <c r="P68">
        <v>123.69</v>
      </c>
      <c r="Q68">
        <v>19.91</v>
      </c>
      <c r="R68">
        <v>41.13</v>
      </c>
      <c r="S68">
        <v>0</v>
      </c>
      <c r="T68">
        <v>0</v>
      </c>
      <c r="U68">
        <v>387.44</v>
      </c>
      <c r="V68">
        <v>18.88</v>
      </c>
      <c r="W68">
        <v>43.58</v>
      </c>
      <c r="X68">
        <v>143.87</v>
      </c>
      <c r="Y68">
        <v>0</v>
      </c>
      <c r="Z68">
        <v>0</v>
      </c>
      <c r="AA68">
        <v>0</v>
      </c>
      <c r="AB68">
        <v>2.33</v>
      </c>
      <c r="AC68">
        <v>0</v>
      </c>
      <c r="AD68">
        <v>17.68</v>
      </c>
      <c r="AE68">
        <v>47.95</v>
      </c>
      <c r="AF68">
        <v>8.6</v>
      </c>
      <c r="AG68">
        <v>39.78</v>
      </c>
      <c r="AH68">
        <v>45.38</v>
      </c>
      <c r="AI68">
        <v>0</v>
      </c>
      <c r="AJ68">
        <v>0</v>
      </c>
      <c r="AK68">
        <v>50.1</v>
      </c>
      <c r="AL68">
        <v>25.36</v>
      </c>
      <c r="AM68">
        <v>0</v>
      </c>
      <c r="AN68">
        <v>0</v>
      </c>
      <c r="AO68">
        <v>10.01</v>
      </c>
      <c r="AP68">
        <v>11.19</v>
      </c>
      <c r="AQ68">
        <v>0</v>
      </c>
      <c r="AR68">
        <v>5.35</v>
      </c>
      <c r="AS68">
        <v>6.52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2031.7000000000003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273.02999999999997</v>
      </c>
      <c r="L69">
        <v>440.52</v>
      </c>
      <c r="M69">
        <v>44.62</v>
      </c>
      <c r="N69">
        <v>115.21</v>
      </c>
      <c r="O69">
        <v>120.6</v>
      </c>
      <c r="P69">
        <v>123.69</v>
      </c>
      <c r="Q69">
        <v>19.95</v>
      </c>
      <c r="R69">
        <v>41.13</v>
      </c>
      <c r="S69">
        <v>0</v>
      </c>
      <c r="T69">
        <v>0</v>
      </c>
      <c r="U69">
        <v>387.44</v>
      </c>
      <c r="V69">
        <v>18.88</v>
      </c>
      <c r="W69">
        <v>43.58</v>
      </c>
      <c r="X69">
        <v>125.17</v>
      </c>
      <c r="Y69">
        <v>0</v>
      </c>
      <c r="Z69">
        <v>0</v>
      </c>
      <c r="AA69">
        <v>0</v>
      </c>
      <c r="AB69">
        <v>2.33</v>
      </c>
      <c r="AC69">
        <v>9.39</v>
      </c>
      <c r="AD69">
        <v>17.68</v>
      </c>
      <c r="AE69">
        <v>47.95</v>
      </c>
      <c r="AF69">
        <v>8.6</v>
      </c>
      <c r="AG69">
        <v>39.78</v>
      </c>
      <c r="AH69">
        <v>45.38</v>
      </c>
      <c r="AI69">
        <v>0</v>
      </c>
      <c r="AJ69">
        <v>0</v>
      </c>
      <c r="AK69">
        <v>50.1</v>
      </c>
      <c r="AL69">
        <v>25.36</v>
      </c>
      <c r="AM69">
        <v>0</v>
      </c>
      <c r="AN69">
        <v>0</v>
      </c>
      <c r="AO69">
        <v>10.01</v>
      </c>
      <c r="AP69">
        <v>11.19</v>
      </c>
      <c r="AQ69">
        <v>0</v>
      </c>
      <c r="AR69">
        <v>5.35</v>
      </c>
      <c r="AS69">
        <v>6.52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2048.0100000000002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307.29000000000002</v>
      </c>
      <c r="L70">
        <v>440.52</v>
      </c>
      <c r="M70">
        <v>44.62</v>
      </c>
      <c r="N70">
        <v>115.21</v>
      </c>
      <c r="O70">
        <v>120.6</v>
      </c>
      <c r="P70">
        <v>123.69</v>
      </c>
      <c r="Q70">
        <v>19.95</v>
      </c>
      <c r="R70">
        <v>41.13</v>
      </c>
      <c r="S70">
        <v>0</v>
      </c>
      <c r="T70">
        <v>0</v>
      </c>
      <c r="U70">
        <v>387.44</v>
      </c>
      <c r="V70">
        <v>18.88</v>
      </c>
      <c r="W70">
        <v>43.58</v>
      </c>
      <c r="X70">
        <v>125.17</v>
      </c>
      <c r="Y70">
        <v>0</v>
      </c>
      <c r="Z70">
        <v>0</v>
      </c>
      <c r="AA70">
        <v>0</v>
      </c>
      <c r="AB70">
        <v>10.99</v>
      </c>
      <c r="AC70">
        <v>9.39</v>
      </c>
      <c r="AD70">
        <v>17.68</v>
      </c>
      <c r="AE70">
        <v>47.95</v>
      </c>
      <c r="AF70">
        <v>8.6</v>
      </c>
      <c r="AG70">
        <v>39.78</v>
      </c>
      <c r="AH70">
        <v>45.38</v>
      </c>
      <c r="AI70">
        <v>0</v>
      </c>
      <c r="AJ70">
        <v>0</v>
      </c>
      <c r="AK70">
        <v>50.1</v>
      </c>
      <c r="AL70">
        <v>25.36</v>
      </c>
      <c r="AM70">
        <v>0</v>
      </c>
      <c r="AN70">
        <v>0</v>
      </c>
      <c r="AO70">
        <v>9.98</v>
      </c>
      <c r="AP70">
        <v>11.19</v>
      </c>
      <c r="AQ70">
        <v>0</v>
      </c>
      <c r="AR70">
        <v>5.35</v>
      </c>
      <c r="AS70">
        <v>6.52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2090.9000000000005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307.29000000000002</v>
      </c>
      <c r="L71">
        <v>440.52</v>
      </c>
      <c r="M71">
        <v>44.62</v>
      </c>
      <c r="N71">
        <v>115.21</v>
      </c>
      <c r="O71">
        <v>120.6</v>
      </c>
      <c r="P71">
        <v>123.69</v>
      </c>
      <c r="Q71">
        <v>19.95</v>
      </c>
      <c r="R71">
        <v>41.13</v>
      </c>
      <c r="S71">
        <v>0</v>
      </c>
      <c r="T71">
        <v>0</v>
      </c>
      <c r="U71">
        <v>387.44</v>
      </c>
      <c r="V71">
        <v>18.88</v>
      </c>
      <c r="W71">
        <v>43.58</v>
      </c>
      <c r="X71">
        <v>125.17</v>
      </c>
      <c r="Y71">
        <v>0</v>
      </c>
      <c r="Z71">
        <v>0</v>
      </c>
      <c r="AA71">
        <v>0</v>
      </c>
      <c r="AB71">
        <v>10.99</v>
      </c>
      <c r="AC71">
        <v>9.39</v>
      </c>
      <c r="AD71">
        <v>17.68</v>
      </c>
      <c r="AE71">
        <v>47.95</v>
      </c>
      <c r="AF71">
        <v>8.6</v>
      </c>
      <c r="AG71">
        <v>39.78</v>
      </c>
      <c r="AH71">
        <v>45.38</v>
      </c>
      <c r="AI71">
        <v>0</v>
      </c>
      <c r="AJ71">
        <v>0</v>
      </c>
      <c r="AK71">
        <v>50.1</v>
      </c>
      <c r="AL71">
        <v>25.36</v>
      </c>
      <c r="AM71">
        <v>0</v>
      </c>
      <c r="AN71">
        <v>0</v>
      </c>
      <c r="AO71">
        <v>9.8699999999999992</v>
      </c>
      <c r="AP71">
        <v>11.19</v>
      </c>
      <c r="AQ71">
        <v>14.48</v>
      </c>
      <c r="AR71">
        <v>5.35</v>
      </c>
      <c r="AS71">
        <v>6.52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2105.2700000000004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307.29000000000002</v>
      </c>
      <c r="L72">
        <v>440.52</v>
      </c>
      <c r="M72">
        <v>44.62</v>
      </c>
      <c r="N72">
        <v>115.21</v>
      </c>
      <c r="O72">
        <v>120.6</v>
      </c>
      <c r="P72">
        <v>123.69</v>
      </c>
      <c r="Q72">
        <v>19.95</v>
      </c>
      <c r="R72">
        <v>41.13</v>
      </c>
      <c r="S72">
        <v>0</v>
      </c>
      <c r="T72">
        <v>0</v>
      </c>
      <c r="U72">
        <v>387.44</v>
      </c>
      <c r="V72">
        <v>18.88</v>
      </c>
      <c r="W72">
        <v>43.58</v>
      </c>
      <c r="X72">
        <v>125.17</v>
      </c>
      <c r="Y72">
        <v>0</v>
      </c>
      <c r="Z72">
        <v>0</v>
      </c>
      <c r="AA72">
        <v>0</v>
      </c>
      <c r="AB72">
        <v>10.99</v>
      </c>
      <c r="AC72">
        <v>9.39</v>
      </c>
      <c r="AD72">
        <v>17.68</v>
      </c>
      <c r="AE72">
        <v>47.95</v>
      </c>
      <c r="AF72">
        <v>8.6</v>
      </c>
      <c r="AG72">
        <v>39.78</v>
      </c>
      <c r="AH72">
        <v>45.38</v>
      </c>
      <c r="AI72">
        <v>0</v>
      </c>
      <c r="AJ72">
        <v>0</v>
      </c>
      <c r="AK72">
        <v>50.1</v>
      </c>
      <c r="AL72">
        <v>25.36</v>
      </c>
      <c r="AM72">
        <v>0</v>
      </c>
      <c r="AN72">
        <v>0</v>
      </c>
      <c r="AO72">
        <v>9.64</v>
      </c>
      <c r="AP72">
        <v>11.19</v>
      </c>
      <c r="AQ72">
        <v>14.48</v>
      </c>
      <c r="AR72">
        <v>10.71</v>
      </c>
      <c r="AS72">
        <v>6.52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2110.4000000000005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331.36</v>
      </c>
      <c r="L73">
        <v>440.52</v>
      </c>
      <c r="M73">
        <v>44.62</v>
      </c>
      <c r="N73">
        <v>115.21</v>
      </c>
      <c r="O73">
        <v>120.6</v>
      </c>
      <c r="P73">
        <v>123.69</v>
      </c>
      <c r="Q73">
        <v>19.95</v>
      </c>
      <c r="R73">
        <v>41.13</v>
      </c>
      <c r="S73">
        <v>0</v>
      </c>
      <c r="T73">
        <v>0</v>
      </c>
      <c r="U73">
        <v>387.44</v>
      </c>
      <c r="V73">
        <v>18.88</v>
      </c>
      <c r="W73">
        <v>43.58</v>
      </c>
      <c r="X73">
        <v>125.17</v>
      </c>
      <c r="Y73">
        <v>0</v>
      </c>
      <c r="Z73">
        <v>1.07</v>
      </c>
      <c r="AA73">
        <v>0</v>
      </c>
      <c r="AB73">
        <v>10.99</v>
      </c>
      <c r="AC73">
        <v>9.39</v>
      </c>
      <c r="AD73">
        <v>17.68</v>
      </c>
      <c r="AE73">
        <v>47.95</v>
      </c>
      <c r="AF73">
        <v>8.6</v>
      </c>
      <c r="AG73">
        <v>39.78</v>
      </c>
      <c r="AH73">
        <v>68.069999999999993</v>
      </c>
      <c r="AI73">
        <v>3.45</v>
      </c>
      <c r="AJ73">
        <v>0</v>
      </c>
      <c r="AK73">
        <v>50.1</v>
      </c>
      <c r="AL73">
        <v>37.200000000000003</v>
      </c>
      <c r="AM73">
        <v>0</v>
      </c>
      <c r="AN73">
        <v>0</v>
      </c>
      <c r="AO73">
        <v>9.35</v>
      </c>
      <c r="AP73">
        <v>11.19</v>
      </c>
      <c r="AQ73">
        <v>28.98</v>
      </c>
      <c r="AR73">
        <v>43.92</v>
      </c>
      <c r="AS73">
        <v>6.52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2220.9400000000005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331.36</v>
      </c>
      <c r="L74">
        <v>440.52</v>
      </c>
      <c r="M74">
        <v>44.62</v>
      </c>
      <c r="N74">
        <v>115.21</v>
      </c>
      <c r="O74">
        <v>120.6</v>
      </c>
      <c r="P74">
        <v>123.69</v>
      </c>
      <c r="Q74">
        <v>19.95</v>
      </c>
      <c r="R74">
        <v>41.13</v>
      </c>
      <c r="S74">
        <v>0</v>
      </c>
      <c r="T74">
        <v>0</v>
      </c>
      <c r="U74">
        <v>387.44</v>
      </c>
      <c r="V74">
        <v>18.88</v>
      </c>
      <c r="W74">
        <v>43.58</v>
      </c>
      <c r="X74">
        <v>125.17</v>
      </c>
      <c r="Y74">
        <v>0</v>
      </c>
      <c r="Z74">
        <v>6.33</v>
      </c>
      <c r="AA74">
        <v>13.63</v>
      </c>
      <c r="AB74">
        <v>10.99</v>
      </c>
      <c r="AC74">
        <v>9.39</v>
      </c>
      <c r="AD74">
        <v>26.66</v>
      </c>
      <c r="AE74">
        <v>47.95</v>
      </c>
      <c r="AF74">
        <v>8.6</v>
      </c>
      <c r="AG74">
        <v>39.78</v>
      </c>
      <c r="AH74">
        <v>90.76</v>
      </c>
      <c r="AI74">
        <v>4.9400000000000004</v>
      </c>
      <c r="AJ74">
        <v>0</v>
      </c>
      <c r="AK74">
        <v>50.1</v>
      </c>
      <c r="AL74">
        <v>37.200000000000003</v>
      </c>
      <c r="AM74">
        <v>0</v>
      </c>
      <c r="AN74">
        <v>0</v>
      </c>
      <c r="AO74">
        <v>9.19</v>
      </c>
      <c r="AP74">
        <v>11.19</v>
      </c>
      <c r="AQ74">
        <v>45.29</v>
      </c>
      <c r="AR74">
        <v>43.92</v>
      </c>
      <c r="AS74">
        <v>6.52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2289.1400000000008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331.36</v>
      </c>
      <c r="L75">
        <v>440.52</v>
      </c>
      <c r="M75">
        <v>44.62</v>
      </c>
      <c r="N75">
        <v>115.21</v>
      </c>
      <c r="O75">
        <v>120.6</v>
      </c>
      <c r="P75">
        <v>123.69</v>
      </c>
      <c r="Q75">
        <v>19.95</v>
      </c>
      <c r="R75">
        <v>41.13</v>
      </c>
      <c r="S75">
        <v>0</v>
      </c>
      <c r="T75">
        <v>0</v>
      </c>
      <c r="U75">
        <v>389.98</v>
      </c>
      <c r="V75">
        <v>18.88</v>
      </c>
      <c r="W75">
        <v>43.58</v>
      </c>
      <c r="X75">
        <v>125.17</v>
      </c>
      <c r="Y75">
        <v>0</v>
      </c>
      <c r="Z75">
        <v>6.33</v>
      </c>
      <c r="AA75">
        <v>27.26</v>
      </c>
      <c r="AB75">
        <v>25.55</v>
      </c>
      <c r="AC75">
        <v>18.78</v>
      </c>
      <c r="AD75">
        <v>26.66</v>
      </c>
      <c r="AE75">
        <v>47.95</v>
      </c>
      <c r="AF75">
        <v>17.22</v>
      </c>
      <c r="AG75">
        <v>39.78</v>
      </c>
      <c r="AH75">
        <v>113.45</v>
      </c>
      <c r="AI75">
        <v>7.41</v>
      </c>
      <c r="AJ75">
        <v>0</v>
      </c>
      <c r="AK75">
        <v>50.1</v>
      </c>
      <c r="AL75">
        <v>37.200000000000003</v>
      </c>
      <c r="AM75">
        <v>2.59</v>
      </c>
      <c r="AN75">
        <v>0</v>
      </c>
      <c r="AO75">
        <v>8.8800000000000008</v>
      </c>
      <c r="AP75">
        <v>11.19</v>
      </c>
      <c r="AQ75">
        <v>45.29</v>
      </c>
      <c r="AR75">
        <v>8.57</v>
      </c>
      <c r="AS75">
        <v>6.52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2329.9700000000003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331.36</v>
      </c>
      <c r="L76">
        <v>440.52</v>
      </c>
      <c r="M76">
        <v>44.62</v>
      </c>
      <c r="N76">
        <v>115.21</v>
      </c>
      <c r="O76">
        <v>120.6</v>
      </c>
      <c r="P76">
        <v>123.69</v>
      </c>
      <c r="Q76">
        <v>19.95</v>
      </c>
      <c r="R76">
        <v>41.13</v>
      </c>
      <c r="S76">
        <v>0</v>
      </c>
      <c r="T76">
        <v>0</v>
      </c>
      <c r="U76">
        <v>390.16</v>
      </c>
      <c r="V76">
        <v>18.88</v>
      </c>
      <c r="W76">
        <v>43.58</v>
      </c>
      <c r="X76">
        <v>125.17</v>
      </c>
      <c r="Y76">
        <v>0</v>
      </c>
      <c r="Z76">
        <v>18.98</v>
      </c>
      <c r="AA76">
        <v>40.89</v>
      </c>
      <c r="AB76">
        <v>39.57</v>
      </c>
      <c r="AC76">
        <v>29.65</v>
      </c>
      <c r="AD76">
        <v>36.520000000000003</v>
      </c>
      <c r="AE76">
        <v>48.44</v>
      </c>
      <c r="AF76">
        <v>25.82</v>
      </c>
      <c r="AG76">
        <v>39.78</v>
      </c>
      <c r="AH76">
        <v>136.13999999999999</v>
      </c>
      <c r="AI76">
        <v>47.54</v>
      </c>
      <c r="AJ76">
        <v>0</v>
      </c>
      <c r="AK76">
        <v>50.1</v>
      </c>
      <c r="AL76">
        <v>77.010000000000005</v>
      </c>
      <c r="AM76">
        <v>6.98</v>
      </c>
      <c r="AN76">
        <v>0</v>
      </c>
      <c r="AO76">
        <v>8.8800000000000008</v>
      </c>
      <c r="AP76">
        <v>12.67</v>
      </c>
      <c r="AQ76">
        <v>60.38</v>
      </c>
      <c r="AR76">
        <v>6.43</v>
      </c>
      <c r="AS76">
        <v>6.52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2521.7200000000012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331.36</v>
      </c>
      <c r="L77">
        <v>440.52</v>
      </c>
      <c r="M77">
        <v>44.62</v>
      </c>
      <c r="N77">
        <v>115.21</v>
      </c>
      <c r="O77">
        <v>120.6</v>
      </c>
      <c r="P77">
        <v>123.69</v>
      </c>
      <c r="Q77">
        <v>19.95</v>
      </c>
      <c r="R77">
        <v>41.13</v>
      </c>
      <c r="S77">
        <v>0</v>
      </c>
      <c r="T77">
        <v>0</v>
      </c>
      <c r="U77">
        <v>390.16</v>
      </c>
      <c r="V77">
        <v>19.95</v>
      </c>
      <c r="W77">
        <v>43.58</v>
      </c>
      <c r="X77">
        <v>125.17</v>
      </c>
      <c r="Y77">
        <v>0</v>
      </c>
      <c r="Z77">
        <v>18.98</v>
      </c>
      <c r="AA77">
        <v>40.89</v>
      </c>
      <c r="AB77">
        <v>39.57</v>
      </c>
      <c r="AC77">
        <v>29.65</v>
      </c>
      <c r="AD77">
        <v>36.520000000000003</v>
      </c>
      <c r="AE77">
        <v>48.44</v>
      </c>
      <c r="AF77">
        <v>25.82</v>
      </c>
      <c r="AG77">
        <v>39.78</v>
      </c>
      <c r="AH77">
        <v>136.13999999999999</v>
      </c>
      <c r="AI77">
        <v>47.54</v>
      </c>
      <c r="AJ77">
        <v>0</v>
      </c>
      <c r="AK77">
        <v>50.1</v>
      </c>
      <c r="AL77">
        <v>77.010000000000005</v>
      </c>
      <c r="AM77">
        <v>11.64</v>
      </c>
      <c r="AN77">
        <v>0</v>
      </c>
      <c r="AO77">
        <v>9.0299999999999994</v>
      </c>
      <c r="AP77">
        <v>12.67</v>
      </c>
      <c r="AQ77">
        <v>60.38</v>
      </c>
      <c r="AR77">
        <v>5.35</v>
      </c>
      <c r="AS77">
        <v>6.52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2526.5200000000009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331.36</v>
      </c>
      <c r="L78">
        <v>440.52</v>
      </c>
      <c r="M78">
        <v>44.62</v>
      </c>
      <c r="N78">
        <v>115.21</v>
      </c>
      <c r="O78">
        <v>120.6</v>
      </c>
      <c r="P78">
        <v>123.69</v>
      </c>
      <c r="Q78">
        <v>19.95</v>
      </c>
      <c r="R78">
        <v>41.13</v>
      </c>
      <c r="S78">
        <v>0</v>
      </c>
      <c r="T78">
        <v>0</v>
      </c>
      <c r="U78">
        <v>390.16</v>
      </c>
      <c r="V78">
        <v>20.18</v>
      </c>
      <c r="W78">
        <v>43.58</v>
      </c>
      <c r="X78">
        <v>125.17</v>
      </c>
      <c r="Y78">
        <v>0</v>
      </c>
      <c r="Z78">
        <v>18.98</v>
      </c>
      <c r="AA78">
        <v>40.89</v>
      </c>
      <c r="AB78">
        <v>39.57</v>
      </c>
      <c r="AC78">
        <v>29.65</v>
      </c>
      <c r="AD78">
        <v>36.520000000000003</v>
      </c>
      <c r="AE78">
        <v>48.44</v>
      </c>
      <c r="AF78">
        <v>25.82</v>
      </c>
      <c r="AG78">
        <v>39.78</v>
      </c>
      <c r="AH78">
        <v>136.13999999999999</v>
      </c>
      <c r="AI78">
        <v>47.54</v>
      </c>
      <c r="AJ78">
        <v>0</v>
      </c>
      <c r="AK78">
        <v>50.1</v>
      </c>
      <c r="AL78">
        <v>77.010000000000005</v>
      </c>
      <c r="AM78">
        <v>11.64</v>
      </c>
      <c r="AN78">
        <v>0</v>
      </c>
      <c r="AO78">
        <v>9.1300000000000008</v>
      </c>
      <c r="AP78">
        <v>12.67</v>
      </c>
      <c r="AQ78">
        <v>60.38</v>
      </c>
      <c r="AR78">
        <v>5.35</v>
      </c>
      <c r="AS78">
        <v>6.52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2526.8500000000008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331.36</v>
      </c>
      <c r="L79">
        <v>440.52</v>
      </c>
      <c r="M79">
        <v>44.62</v>
      </c>
      <c r="N79">
        <v>115.21</v>
      </c>
      <c r="O79">
        <v>120.6</v>
      </c>
      <c r="P79">
        <v>123.69</v>
      </c>
      <c r="Q79">
        <v>19.95</v>
      </c>
      <c r="R79">
        <v>41.13</v>
      </c>
      <c r="S79">
        <v>0</v>
      </c>
      <c r="T79">
        <v>0</v>
      </c>
      <c r="U79">
        <v>390.16</v>
      </c>
      <c r="V79">
        <v>20.18</v>
      </c>
      <c r="W79">
        <v>43.58</v>
      </c>
      <c r="X79">
        <v>125.17</v>
      </c>
      <c r="Y79">
        <v>0</v>
      </c>
      <c r="Z79">
        <v>18.98</v>
      </c>
      <c r="AA79">
        <v>40.89</v>
      </c>
      <c r="AB79">
        <v>39.57</v>
      </c>
      <c r="AC79">
        <v>29.65</v>
      </c>
      <c r="AD79">
        <v>36.520000000000003</v>
      </c>
      <c r="AE79">
        <v>48.44</v>
      </c>
      <c r="AF79">
        <v>25.82</v>
      </c>
      <c r="AG79">
        <v>39.78</v>
      </c>
      <c r="AH79">
        <v>136.13999999999999</v>
      </c>
      <c r="AI79">
        <v>47.54</v>
      </c>
      <c r="AJ79">
        <v>0</v>
      </c>
      <c r="AK79">
        <v>50.1</v>
      </c>
      <c r="AL79">
        <v>77.010000000000005</v>
      </c>
      <c r="AM79">
        <v>11.64</v>
      </c>
      <c r="AN79">
        <v>0</v>
      </c>
      <c r="AO79">
        <v>8.84</v>
      </c>
      <c r="AP79">
        <v>12.67</v>
      </c>
      <c r="AQ79">
        <v>60.38</v>
      </c>
      <c r="AR79">
        <v>8.57</v>
      </c>
      <c r="AS79">
        <v>6.52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2529.7800000000011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331.36</v>
      </c>
      <c r="L80">
        <v>440.52</v>
      </c>
      <c r="M80">
        <v>44.62</v>
      </c>
      <c r="N80">
        <v>115.21</v>
      </c>
      <c r="O80">
        <v>120.6</v>
      </c>
      <c r="P80">
        <v>123.69</v>
      </c>
      <c r="Q80">
        <v>19.95</v>
      </c>
      <c r="R80">
        <v>41.13</v>
      </c>
      <c r="S80">
        <v>0</v>
      </c>
      <c r="T80">
        <v>0</v>
      </c>
      <c r="U80">
        <v>390.16</v>
      </c>
      <c r="V80">
        <v>20.18</v>
      </c>
      <c r="W80">
        <v>43.58</v>
      </c>
      <c r="X80">
        <v>125.17</v>
      </c>
      <c r="Y80">
        <v>0</v>
      </c>
      <c r="Z80">
        <v>18.98</v>
      </c>
      <c r="AA80">
        <v>40.89</v>
      </c>
      <c r="AB80">
        <v>39.57</v>
      </c>
      <c r="AC80">
        <v>29.65</v>
      </c>
      <c r="AD80">
        <v>36.520000000000003</v>
      </c>
      <c r="AE80">
        <v>48.44</v>
      </c>
      <c r="AF80">
        <v>25.82</v>
      </c>
      <c r="AG80">
        <v>39.78</v>
      </c>
      <c r="AH80">
        <v>136.13999999999999</v>
      </c>
      <c r="AI80">
        <v>47.54</v>
      </c>
      <c r="AJ80">
        <v>0</v>
      </c>
      <c r="AK80">
        <v>50.1</v>
      </c>
      <c r="AL80">
        <v>37.200000000000003</v>
      </c>
      <c r="AM80">
        <v>15.34</v>
      </c>
      <c r="AN80">
        <v>0</v>
      </c>
      <c r="AO80">
        <v>9.01</v>
      </c>
      <c r="AP80">
        <v>12.55</v>
      </c>
      <c r="AQ80">
        <v>60.38</v>
      </c>
      <c r="AR80">
        <v>43.92</v>
      </c>
      <c r="AS80">
        <v>6.52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2529.0700000000011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331.36</v>
      </c>
      <c r="L81">
        <v>440.52</v>
      </c>
      <c r="M81">
        <v>44.62</v>
      </c>
      <c r="N81">
        <v>115.21</v>
      </c>
      <c r="O81">
        <v>120.6</v>
      </c>
      <c r="P81">
        <v>123.69</v>
      </c>
      <c r="Q81">
        <v>19.95</v>
      </c>
      <c r="R81">
        <v>41.13</v>
      </c>
      <c r="S81">
        <v>0</v>
      </c>
      <c r="T81">
        <v>0</v>
      </c>
      <c r="U81">
        <v>390.16</v>
      </c>
      <c r="V81">
        <v>20.18</v>
      </c>
      <c r="W81">
        <v>43.58</v>
      </c>
      <c r="X81">
        <v>125.17</v>
      </c>
      <c r="Y81">
        <v>0</v>
      </c>
      <c r="Z81">
        <v>18.98</v>
      </c>
      <c r="AA81">
        <v>40.89</v>
      </c>
      <c r="AB81">
        <v>39.57</v>
      </c>
      <c r="AC81">
        <v>29.65</v>
      </c>
      <c r="AD81">
        <v>36.520000000000003</v>
      </c>
      <c r="AE81">
        <v>48.44</v>
      </c>
      <c r="AF81">
        <v>25.82</v>
      </c>
      <c r="AG81">
        <v>39.78</v>
      </c>
      <c r="AH81">
        <v>136.13999999999999</v>
      </c>
      <c r="AI81">
        <v>47.54</v>
      </c>
      <c r="AJ81">
        <v>0</v>
      </c>
      <c r="AK81">
        <v>50.1</v>
      </c>
      <c r="AL81">
        <v>25.36</v>
      </c>
      <c r="AM81">
        <v>15.34</v>
      </c>
      <c r="AN81">
        <v>0</v>
      </c>
      <c r="AO81">
        <v>9.1300000000000008</v>
      </c>
      <c r="AP81">
        <v>12.55</v>
      </c>
      <c r="AQ81">
        <v>60.38</v>
      </c>
      <c r="AR81">
        <v>8.57</v>
      </c>
      <c r="AS81">
        <v>6.52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2482.0000000000014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331.36</v>
      </c>
      <c r="L82">
        <v>440.52</v>
      </c>
      <c r="M82">
        <v>44.62</v>
      </c>
      <c r="N82">
        <v>115.21</v>
      </c>
      <c r="O82">
        <v>120.6</v>
      </c>
      <c r="P82">
        <v>123.69</v>
      </c>
      <c r="Q82">
        <v>19.95</v>
      </c>
      <c r="R82">
        <v>41.13</v>
      </c>
      <c r="S82">
        <v>0</v>
      </c>
      <c r="T82">
        <v>0</v>
      </c>
      <c r="U82">
        <v>390.16</v>
      </c>
      <c r="V82">
        <v>20.18</v>
      </c>
      <c r="W82">
        <v>43.58</v>
      </c>
      <c r="X82">
        <v>125.17</v>
      </c>
      <c r="Y82">
        <v>0</v>
      </c>
      <c r="Z82">
        <v>18.98</v>
      </c>
      <c r="AA82">
        <v>40.89</v>
      </c>
      <c r="AB82">
        <v>39.57</v>
      </c>
      <c r="AC82">
        <v>29.65</v>
      </c>
      <c r="AD82">
        <v>36.520000000000003</v>
      </c>
      <c r="AE82">
        <v>48.44</v>
      </c>
      <c r="AF82">
        <v>25.82</v>
      </c>
      <c r="AG82">
        <v>39.78</v>
      </c>
      <c r="AH82">
        <v>136.13999999999999</v>
      </c>
      <c r="AI82">
        <v>6.17</v>
      </c>
      <c r="AJ82">
        <v>0</v>
      </c>
      <c r="AK82">
        <v>50.1</v>
      </c>
      <c r="AL82">
        <v>25.36</v>
      </c>
      <c r="AM82">
        <v>15.34</v>
      </c>
      <c r="AN82">
        <v>0</v>
      </c>
      <c r="AO82">
        <v>9.2200000000000006</v>
      </c>
      <c r="AP82">
        <v>12.55</v>
      </c>
      <c r="AQ82">
        <v>60.38</v>
      </c>
      <c r="AR82">
        <v>5.35</v>
      </c>
      <c r="AS82">
        <v>6.52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2437.5000000000009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331.36</v>
      </c>
      <c r="L83">
        <v>440.52</v>
      </c>
      <c r="M83">
        <v>44.62</v>
      </c>
      <c r="N83">
        <v>115.21</v>
      </c>
      <c r="O83">
        <v>120.6</v>
      </c>
      <c r="P83">
        <v>123.69</v>
      </c>
      <c r="Q83">
        <v>19.95</v>
      </c>
      <c r="R83">
        <v>41.13</v>
      </c>
      <c r="S83">
        <v>0</v>
      </c>
      <c r="T83">
        <v>0</v>
      </c>
      <c r="U83">
        <v>390.16</v>
      </c>
      <c r="V83">
        <v>20.18</v>
      </c>
      <c r="W83">
        <v>32.380000000000003</v>
      </c>
      <c r="X83">
        <v>125.17</v>
      </c>
      <c r="Y83">
        <v>0</v>
      </c>
      <c r="Z83">
        <v>18.98</v>
      </c>
      <c r="AA83">
        <v>40.89</v>
      </c>
      <c r="AB83">
        <v>39.57</v>
      </c>
      <c r="AC83">
        <v>29.65</v>
      </c>
      <c r="AD83">
        <v>36.520000000000003</v>
      </c>
      <c r="AE83">
        <v>48.44</v>
      </c>
      <c r="AF83">
        <v>25.82</v>
      </c>
      <c r="AG83">
        <v>39.78</v>
      </c>
      <c r="AH83">
        <v>136.13999999999999</v>
      </c>
      <c r="AI83">
        <v>3.45</v>
      </c>
      <c r="AJ83">
        <v>0</v>
      </c>
      <c r="AK83">
        <v>50.1</v>
      </c>
      <c r="AL83">
        <v>25.36</v>
      </c>
      <c r="AM83">
        <v>11.64</v>
      </c>
      <c r="AN83">
        <v>0</v>
      </c>
      <c r="AO83">
        <v>9.07</v>
      </c>
      <c r="AP83">
        <v>12.55</v>
      </c>
      <c r="AQ83">
        <v>60.38</v>
      </c>
      <c r="AR83">
        <v>5.35</v>
      </c>
      <c r="AS83">
        <v>6.52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2419.7300000000009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331.36</v>
      </c>
      <c r="L84">
        <v>440.52</v>
      </c>
      <c r="M84">
        <v>44.62</v>
      </c>
      <c r="N84">
        <v>115.21</v>
      </c>
      <c r="O84">
        <v>120.6</v>
      </c>
      <c r="P84">
        <v>123.69</v>
      </c>
      <c r="Q84">
        <v>19.95</v>
      </c>
      <c r="R84">
        <v>41.13</v>
      </c>
      <c r="S84">
        <v>0</v>
      </c>
      <c r="T84">
        <v>0</v>
      </c>
      <c r="U84">
        <v>390.16</v>
      </c>
      <c r="V84">
        <v>20.18</v>
      </c>
      <c r="W84">
        <v>32.380000000000003</v>
      </c>
      <c r="X84">
        <v>125.17</v>
      </c>
      <c r="Y84">
        <v>0</v>
      </c>
      <c r="Z84">
        <v>6.33</v>
      </c>
      <c r="AA84">
        <v>40.89</v>
      </c>
      <c r="AB84">
        <v>38.33</v>
      </c>
      <c r="AC84">
        <v>28.16</v>
      </c>
      <c r="AD84">
        <v>26.66</v>
      </c>
      <c r="AE84">
        <v>47.95</v>
      </c>
      <c r="AF84">
        <v>9.57</v>
      </c>
      <c r="AG84">
        <v>39.78</v>
      </c>
      <c r="AH84">
        <v>113.45</v>
      </c>
      <c r="AI84">
        <v>0</v>
      </c>
      <c r="AJ84">
        <v>0</v>
      </c>
      <c r="AK84">
        <v>50.1</v>
      </c>
      <c r="AL84">
        <v>25.36</v>
      </c>
      <c r="AM84">
        <v>7.76</v>
      </c>
      <c r="AN84">
        <v>0</v>
      </c>
      <c r="AO84">
        <v>9.19</v>
      </c>
      <c r="AP84">
        <v>11.19</v>
      </c>
      <c r="AQ84">
        <v>60.38</v>
      </c>
      <c r="AR84">
        <v>43.92</v>
      </c>
      <c r="AS84">
        <v>6.52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2385.0600000000013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331.36</v>
      </c>
      <c r="L85">
        <v>440.52</v>
      </c>
      <c r="M85">
        <v>44.62</v>
      </c>
      <c r="N85">
        <v>115.21</v>
      </c>
      <c r="O85">
        <v>120.6</v>
      </c>
      <c r="P85">
        <v>123.69</v>
      </c>
      <c r="Q85">
        <v>19.95</v>
      </c>
      <c r="R85">
        <v>41.13</v>
      </c>
      <c r="S85">
        <v>0</v>
      </c>
      <c r="T85">
        <v>0</v>
      </c>
      <c r="U85">
        <v>390.16</v>
      </c>
      <c r="V85">
        <v>20.18</v>
      </c>
      <c r="W85">
        <v>32.380000000000003</v>
      </c>
      <c r="X85">
        <v>125.17</v>
      </c>
      <c r="Y85">
        <v>0</v>
      </c>
      <c r="Z85">
        <v>6.33</v>
      </c>
      <c r="AA85">
        <v>27.26</v>
      </c>
      <c r="AB85">
        <v>38.33</v>
      </c>
      <c r="AC85">
        <v>18.78</v>
      </c>
      <c r="AD85">
        <v>17.68</v>
      </c>
      <c r="AE85">
        <v>47.95</v>
      </c>
      <c r="AF85">
        <v>8.6</v>
      </c>
      <c r="AG85">
        <v>39.78</v>
      </c>
      <c r="AH85">
        <v>90.76</v>
      </c>
      <c r="AI85">
        <v>0</v>
      </c>
      <c r="AJ85">
        <v>0</v>
      </c>
      <c r="AK85">
        <v>50.1</v>
      </c>
      <c r="AL85">
        <v>25.36</v>
      </c>
      <c r="AM85">
        <v>7.76</v>
      </c>
      <c r="AN85">
        <v>0</v>
      </c>
      <c r="AO85">
        <v>9.2899999999999991</v>
      </c>
      <c r="AP85">
        <v>11.19</v>
      </c>
      <c r="AQ85">
        <v>60.38</v>
      </c>
      <c r="AR85">
        <v>43.92</v>
      </c>
      <c r="AS85">
        <v>10.44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2333.4300000000012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331.36</v>
      </c>
      <c r="L86">
        <v>440.52</v>
      </c>
      <c r="M86">
        <v>44.62</v>
      </c>
      <c r="N86">
        <v>115.21</v>
      </c>
      <c r="O86">
        <v>120.6</v>
      </c>
      <c r="P86">
        <v>123.69</v>
      </c>
      <c r="Q86">
        <v>19.95</v>
      </c>
      <c r="R86">
        <v>41.13</v>
      </c>
      <c r="S86">
        <v>0</v>
      </c>
      <c r="T86">
        <v>0</v>
      </c>
      <c r="U86">
        <v>390.16</v>
      </c>
      <c r="V86">
        <v>20.18</v>
      </c>
      <c r="W86">
        <v>32.380000000000003</v>
      </c>
      <c r="X86">
        <v>125.17</v>
      </c>
      <c r="Y86">
        <v>0</v>
      </c>
      <c r="Z86">
        <v>6.33</v>
      </c>
      <c r="AA86">
        <v>27.26</v>
      </c>
      <c r="AB86">
        <v>24.57</v>
      </c>
      <c r="AC86">
        <v>18.78</v>
      </c>
      <c r="AD86">
        <v>17.68</v>
      </c>
      <c r="AE86">
        <v>47.95</v>
      </c>
      <c r="AF86">
        <v>8.6</v>
      </c>
      <c r="AG86">
        <v>39.78</v>
      </c>
      <c r="AH86">
        <v>68.069999999999993</v>
      </c>
      <c r="AI86">
        <v>0</v>
      </c>
      <c r="AJ86">
        <v>0</v>
      </c>
      <c r="AK86">
        <v>50.1</v>
      </c>
      <c r="AL86">
        <v>25.36</v>
      </c>
      <c r="AM86">
        <v>7.76</v>
      </c>
      <c r="AN86">
        <v>0</v>
      </c>
      <c r="AO86">
        <v>9.4499999999999993</v>
      </c>
      <c r="AP86">
        <v>11.19</v>
      </c>
      <c r="AQ86">
        <v>60.38</v>
      </c>
      <c r="AR86">
        <v>43.92</v>
      </c>
      <c r="AS86">
        <v>10.44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2297.1400000000008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331.36</v>
      </c>
      <c r="L87">
        <v>440.52</v>
      </c>
      <c r="M87">
        <v>44.62</v>
      </c>
      <c r="N87">
        <v>115.21</v>
      </c>
      <c r="O87">
        <v>120.6</v>
      </c>
      <c r="P87">
        <v>123.69</v>
      </c>
      <c r="Q87">
        <v>19.95</v>
      </c>
      <c r="R87">
        <v>41.13</v>
      </c>
      <c r="S87">
        <v>0</v>
      </c>
      <c r="T87">
        <v>0</v>
      </c>
      <c r="U87">
        <v>390.16</v>
      </c>
      <c r="V87">
        <v>20.18</v>
      </c>
      <c r="W87">
        <v>32.380000000000003</v>
      </c>
      <c r="X87">
        <v>125.17</v>
      </c>
      <c r="Y87">
        <v>0</v>
      </c>
      <c r="Z87">
        <v>6.33</v>
      </c>
      <c r="AA87">
        <v>27.26</v>
      </c>
      <c r="AB87">
        <v>24.57</v>
      </c>
      <c r="AC87">
        <v>18.78</v>
      </c>
      <c r="AD87">
        <v>17.68</v>
      </c>
      <c r="AE87">
        <v>47.95</v>
      </c>
      <c r="AF87">
        <v>8.6</v>
      </c>
      <c r="AG87">
        <v>39.78</v>
      </c>
      <c r="AH87">
        <v>68.069999999999993</v>
      </c>
      <c r="AI87">
        <v>0</v>
      </c>
      <c r="AJ87">
        <v>0</v>
      </c>
      <c r="AK87">
        <v>50.1</v>
      </c>
      <c r="AL87">
        <v>25.36</v>
      </c>
      <c r="AM87">
        <v>7.76</v>
      </c>
      <c r="AN87">
        <v>0</v>
      </c>
      <c r="AO87">
        <v>9.5299999999999994</v>
      </c>
      <c r="AP87">
        <v>11.19</v>
      </c>
      <c r="AQ87">
        <v>60.38</v>
      </c>
      <c r="AR87">
        <v>6.97</v>
      </c>
      <c r="AS87">
        <v>10.44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2260.2700000000009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331.36</v>
      </c>
      <c r="L88">
        <v>440.52</v>
      </c>
      <c r="M88">
        <v>44.62</v>
      </c>
      <c r="N88">
        <v>115.21</v>
      </c>
      <c r="O88">
        <v>120.6</v>
      </c>
      <c r="P88">
        <v>123.69</v>
      </c>
      <c r="Q88">
        <v>19.95</v>
      </c>
      <c r="R88">
        <v>41.13</v>
      </c>
      <c r="S88">
        <v>0</v>
      </c>
      <c r="T88">
        <v>0</v>
      </c>
      <c r="U88">
        <v>390.16</v>
      </c>
      <c r="V88">
        <v>20.18</v>
      </c>
      <c r="W88">
        <v>32.380000000000003</v>
      </c>
      <c r="X88">
        <v>125.17</v>
      </c>
      <c r="Y88">
        <v>0</v>
      </c>
      <c r="Z88">
        <v>6.33</v>
      </c>
      <c r="AA88">
        <v>27.26</v>
      </c>
      <c r="AB88">
        <v>24.57</v>
      </c>
      <c r="AC88">
        <v>18.78</v>
      </c>
      <c r="AD88">
        <v>17.68</v>
      </c>
      <c r="AE88">
        <v>47.95</v>
      </c>
      <c r="AF88">
        <v>8.6</v>
      </c>
      <c r="AG88">
        <v>39.78</v>
      </c>
      <c r="AH88">
        <v>68.069999999999993</v>
      </c>
      <c r="AI88">
        <v>0</v>
      </c>
      <c r="AJ88">
        <v>0</v>
      </c>
      <c r="AK88">
        <v>50.1</v>
      </c>
      <c r="AL88">
        <v>25.36</v>
      </c>
      <c r="AM88">
        <v>7.76</v>
      </c>
      <c r="AN88">
        <v>0</v>
      </c>
      <c r="AO88">
        <v>9.64</v>
      </c>
      <c r="AP88">
        <v>11.19</v>
      </c>
      <c r="AQ88">
        <v>60.38</v>
      </c>
      <c r="AR88">
        <v>5.03</v>
      </c>
      <c r="AS88">
        <v>10.44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2258.440000000001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329.73</v>
      </c>
      <c r="L89">
        <v>440.52</v>
      </c>
      <c r="M89">
        <v>44.62</v>
      </c>
      <c r="N89">
        <v>115.21</v>
      </c>
      <c r="O89">
        <v>120.6</v>
      </c>
      <c r="P89">
        <v>123.69</v>
      </c>
      <c r="Q89">
        <v>19.95</v>
      </c>
      <c r="R89">
        <v>41.13</v>
      </c>
      <c r="S89">
        <v>0</v>
      </c>
      <c r="T89">
        <v>0</v>
      </c>
      <c r="U89">
        <v>390.16</v>
      </c>
      <c r="V89">
        <v>20.18</v>
      </c>
      <c r="W89">
        <v>32.380000000000003</v>
      </c>
      <c r="X89">
        <v>125.17</v>
      </c>
      <c r="Y89">
        <v>0</v>
      </c>
      <c r="Z89">
        <v>6.33</v>
      </c>
      <c r="AA89">
        <v>27.26</v>
      </c>
      <c r="AB89">
        <v>24.57</v>
      </c>
      <c r="AC89">
        <v>18.78</v>
      </c>
      <c r="AD89">
        <v>17.68</v>
      </c>
      <c r="AE89">
        <v>47.95</v>
      </c>
      <c r="AF89">
        <v>8.6</v>
      </c>
      <c r="AG89">
        <v>39.78</v>
      </c>
      <c r="AH89">
        <v>68.069999999999993</v>
      </c>
      <c r="AI89">
        <v>0</v>
      </c>
      <c r="AJ89">
        <v>0</v>
      </c>
      <c r="AK89">
        <v>50.1</v>
      </c>
      <c r="AL89">
        <v>25.36</v>
      </c>
      <c r="AM89">
        <v>7.76</v>
      </c>
      <c r="AN89">
        <v>0</v>
      </c>
      <c r="AO89">
        <v>9.7899999999999991</v>
      </c>
      <c r="AP89">
        <v>11.19</v>
      </c>
      <c r="AQ89">
        <v>60.38</v>
      </c>
      <c r="AR89">
        <v>5.03</v>
      </c>
      <c r="AS89">
        <v>10.44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2256.9600000000014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329.73</v>
      </c>
      <c r="L90">
        <v>440.52</v>
      </c>
      <c r="M90">
        <v>44.62</v>
      </c>
      <c r="N90">
        <v>115.21</v>
      </c>
      <c r="O90">
        <v>120.6</v>
      </c>
      <c r="P90">
        <v>123.69</v>
      </c>
      <c r="Q90">
        <v>19.95</v>
      </c>
      <c r="R90">
        <v>41.13</v>
      </c>
      <c r="S90">
        <v>0</v>
      </c>
      <c r="T90">
        <v>0</v>
      </c>
      <c r="U90">
        <v>390.16</v>
      </c>
      <c r="V90">
        <v>20.18</v>
      </c>
      <c r="W90">
        <v>32.380000000000003</v>
      </c>
      <c r="X90">
        <v>125.17</v>
      </c>
      <c r="Y90">
        <v>0</v>
      </c>
      <c r="Z90">
        <v>6.33</v>
      </c>
      <c r="AA90">
        <v>27.26</v>
      </c>
      <c r="AB90">
        <v>24.57</v>
      </c>
      <c r="AC90">
        <v>9.39</v>
      </c>
      <c r="AD90">
        <v>17.68</v>
      </c>
      <c r="AE90">
        <v>47.95</v>
      </c>
      <c r="AF90">
        <v>8.6</v>
      </c>
      <c r="AG90">
        <v>39.78</v>
      </c>
      <c r="AH90">
        <v>68.069999999999993</v>
      </c>
      <c r="AI90">
        <v>0</v>
      </c>
      <c r="AJ90">
        <v>0</v>
      </c>
      <c r="AK90">
        <v>50.1</v>
      </c>
      <c r="AL90">
        <v>25.36</v>
      </c>
      <c r="AM90">
        <v>7.76</v>
      </c>
      <c r="AN90">
        <v>0</v>
      </c>
      <c r="AO90">
        <v>9.92</v>
      </c>
      <c r="AP90">
        <v>11.19</v>
      </c>
      <c r="AQ90">
        <v>60.38</v>
      </c>
      <c r="AR90">
        <v>5.03</v>
      </c>
      <c r="AS90">
        <v>10.44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2247.7000000000016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303.45999999999998</v>
      </c>
      <c r="L91">
        <v>440.52</v>
      </c>
      <c r="M91">
        <v>44.62</v>
      </c>
      <c r="N91">
        <v>115.21</v>
      </c>
      <c r="O91">
        <v>120.6</v>
      </c>
      <c r="P91">
        <v>129.66</v>
      </c>
      <c r="Q91">
        <v>19.95</v>
      </c>
      <c r="R91">
        <v>41.13</v>
      </c>
      <c r="S91">
        <v>0</v>
      </c>
      <c r="T91">
        <v>0</v>
      </c>
      <c r="U91">
        <v>396.64</v>
      </c>
      <c r="V91">
        <v>20.18</v>
      </c>
      <c r="W91">
        <v>32.380000000000003</v>
      </c>
      <c r="X91">
        <v>125.17</v>
      </c>
      <c r="Y91">
        <v>0</v>
      </c>
      <c r="Z91">
        <v>6.33</v>
      </c>
      <c r="AA91">
        <v>40.89</v>
      </c>
      <c r="AB91">
        <v>11.64</v>
      </c>
      <c r="AC91">
        <v>9.39</v>
      </c>
      <c r="AD91">
        <v>17.68</v>
      </c>
      <c r="AE91">
        <v>47.95</v>
      </c>
      <c r="AF91">
        <v>8.6</v>
      </c>
      <c r="AG91">
        <v>39.78</v>
      </c>
      <c r="AH91">
        <v>68.069999999999993</v>
      </c>
      <c r="AI91">
        <v>0</v>
      </c>
      <c r="AJ91">
        <v>0</v>
      </c>
      <c r="AK91">
        <v>50.1</v>
      </c>
      <c r="AL91">
        <v>25.36</v>
      </c>
      <c r="AM91">
        <v>7.76</v>
      </c>
      <c r="AN91">
        <v>0</v>
      </c>
      <c r="AO91">
        <v>10.039999999999999</v>
      </c>
      <c r="AP91">
        <v>11.19</v>
      </c>
      <c r="AQ91">
        <v>60.38</v>
      </c>
      <c r="AR91">
        <v>5.03</v>
      </c>
      <c r="AS91">
        <v>10.44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2234.7000000000016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303.45999999999998</v>
      </c>
      <c r="L92">
        <v>440.52</v>
      </c>
      <c r="M92">
        <v>44.62</v>
      </c>
      <c r="N92">
        <v>115.21</v>
      </c>
      <c r="O92">
        <v>120.6</v>
      </c>
      <c r="P92">
        <v>130.96</v>
      </c>
      <c r="Q92">
        <v>19.95</v>
      </c>
      <c r="R92">
        <v>41.13</v>
      </c>
      <c r="S92">
        <v>0</v>
      </c>
      <c r="T92">
        <v>0</v>
      </c>
      <c r="U92">
        <v>398.34</v>
      </c>
      <c r="V92">
        <v>20.18</v>
      </c>
      <c r="W92">
        <v>32.380000000000003</v>
      </c>
      <c r="X92">
        <v>125.17</v>
      </c>
      <c r="Y92">
        <v>0</v>
      </c>
      <c r="Z92">
        <v>6.33</v>
      </c>
      <c r="AA92">
        <v>40.89</v>
      </c>
      <c r="AB92">
        <v>11.64</v>
      </c>
      <c r="AC92">
        <v>9.39</v>
      </c>
      <c r="AD92">
        <v>17.68</v>
      </c>
      <c r="AE92">
        <v>47.95</v>
      </c>
      <c r="AF92">
        <v>8.6</v>
      </c>
      <c r="AG92">
        <v>39.78</v>
      </c>
      <c r="AH92">
        <v>68.069999999999993</v>
      </c>
      <c r="AI92">
        <v>0</v>
      </c>
      <c r="AJ92">
        <v>0</v>
      </c>
      <c r="AK92">
        <v>50.1</v>
      </c>
      <c r="AL92">
        <v>25.36</v>
      </c>
      <c r="AM92">
        <v>7.76</v>
      </c>
      <c r="AN92">
        <v>0</v>
      </c>
      <c r="AO92">
        <v>10.06</v>
      </c>
      <c r="AP92">
        <v>11.19</v>
      </c>
      <c r="AQ92">
        <v>60.38</v>
      </c>
      <c r="AR92">
        <v>43.92</v>
      </c>
      <c r="AS92">
        <v>10.44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2276.6100000000015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269.69</v>
      </c>
      <c r="L93">
        <v>440.52</v>
      </c>
      <c r="M93">
        <v>44.62</v>
      </c>
      <c r="N93">
        <v>115.21</v>
      </c>
      <c r="O93">
        <v>120.6</v>
      </c>
      <c r="P93">
        <v>123.69</v>
      </c>
      <c r="Q93">
        <v>19.95</v>
      </c>
      <c r="R93">
        <v>41.13</v>
      </c>
      <c r="S93">
        <v>0</v>
      </c>
      <c r="T93">
        <v>0</v>
      </c>
      <c r="U93">
        <v>398.34</v>
      </c>
      <c r="V93">
        <v>20.18</v>
      </c>
      <c r="W93">
        <v>32.380000000000003</v>
      </c>
      <c r="X93">
        <v>125.17</v>
      </c>
      <c r="Y93">
        <v>0</v>
      </c>
      <c r="Z93">
        <v>0</v>
      </c>
      <c r="AA93">
        <v>40.89</v>
      </c>
      <c r="AB93">
        <v>11.64</v>
      </c>
      <c r="AC93">
        <v>9.39</v>
      </c>
      <c r="AD93">
        <v>17.68</v>
      </c>
      <c r="AE93">
        <v>47.95</v>
      </c>
      <c r="AF93">
        <v>8.6</v>
      </c>
      <c r="AG93">
        <v>39.78</v>
      </c>
      <c r="AH93">
        <v>68.069999999999993</v>
      </c>
      <c r="AI93">
        <v>0</v>
      </c>
      <c r="AJ93">
        <v>0</v>
      </c>
      <c r="AK93">
        <v>50.1</v>
      </c>
      <c r="AL93">
        <v>25.36</v>
      </c>
      <c r="AM93">
        <v>7.76</v>
      </c>
      <c r="AN93">
        <v>0</v>
      </c>
      <c r="AO93">
        <v>10.1</v>
      </c>
      <c r="AP93">
        <v>11.19</v>
      </c>
      <c r="AQ93">
        <v>60.38</v>
      </c>
      <c r="AR93">
        <v>43.92</v>
      </c>
      <c r="AS93">
        <v>10.44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2229.2800000000011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269.13</v>
      </c>
      <c r="L94">
        <v>440.52</v>
      </c>
      <c r="M94">
        <v>44.62</v>
      </c>
      <c r="N94">
        <v>115.21</v>
      </c>
      <c r="O94">
        <v>120.6</v>
      </c>
      <c r="P94">
        <v>123.69</v>
      </c>
      <c r="Q94">
        <v>19.95</v>
      </c>
      <c r="R94">
        <v>41.13</v>
      </c>
      <c r="S94">
        <v>0</v>
      </c>
      <c r="T94">
        <v>0</v>
      </c>
      <c r="U94">
        <v>398.34</v>
      </c>
      <c r="V94">
        <v>20.18</v>
      </c>
      <c r="W94">
        <v>32.380000000000003</v>
      </c>
      <c r="X94">
        <v>125.17</v>
      </c>
      <c r="Y94">
        <v>0</v>
      </c>
      <c r="Z94">
        <v>0</v>
      </c>
      <c r="AA94">
        <v>40.89</v>
      </c>
      <c r="AB94">
        <v>11.64</v>
      </c>
      <c r="AC94">
        <v>9.39</v>
      </c>
      <c r="AD94">
        <v>17.68</v>
      </c>
      <c r="AE94">
        <v>47.95</v>
      </c>
      <c r="AF94">
        <v>8.6</v>
      </c>
      <c r="AG94">
        <v>39.78</v>
      </c>
      <c r="AH94">
        <v>68.069999999999993</v>
      </c>
      <c r="AI94">
        <v>0</v>
      </c>
      <c r="AJ94">
        <v>0</v>
      </c>
      <c r="AK94">
        <v>50.1</v>
      </c>
      <c r="AL94">
        <v>25.36</v>
      </c>
      <c r="AM94">
        <v>7.76</v>
      </c>
      <c r="AN94">
        <v>0</v>
      </c>
      <c r="AO94">
        <v>10.16</v>
      </c>
      <c r="AP94">
        <v>11.19</v>
      </c>
      <c r="AQ94">
        <v>45.29</v>
      </c>
      <c r="AR94">
        <v>7.5</v>
      </c>
      <c r="AS94">
        <v>10.44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2177.2700000000009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279.8</v>
      </c>
      <c r="L95">
        <v>440.52</v>
      </c>
      <c r="M95">
        <v>44.62</v>
      </c>
      <c r="N95">
        <v>115.21</v>
      </c>
      <c r="O95">
        <v>120.6</v>
      </c>
      <c r="P95">
        <v>123.69</v>
      </c>
      <c r="Q95">
        <v>19.95</v>
      </c>
      <c r="R95">
        <v>41.13</v>
      </c>
      <c r="S95">
        <v>0</v>
      </c>
      <c r="T95">
        <v>0</v>
      </c>
      <c r="U95">
        <v>398.34</v>
      </c>
      <c r="V95">
        <v>20.18</v>
      </c>
      <c r="W95">
        <v>32.380000000000003</v>
      </c>
      <c r="X95">
        <v>125.17</v>
      </c>
      <c r="Y95">
        <v>0</v>
      </c>
      <c r="Z95">
        <v>0</v>
      </c>
      <c r="AA95">
        <v>27.26</v>
      </c>
      <c r="AB95">
        <v>11.64</v>
      </c>
      <c r="AC95">
        <v>9.39</v>
      </c>
      <c r="AD95">
        <v>17.68</v>
      </c>
      <c r="AE95">
        <v>47.95</v>
      </c>
      <c r="AF95">
        <v>8.6</v>
      </c>
      <c r="AG95">
        <v>39.78</v>
      </c>
      <c r="AH95">
        <v>68.069999999999993</v>
      </c>
      <c r="AI95">
        <v>0</v>
      </c>
      <c r="AJ95">
        <v>0</v>
      </c>
      <c r="AK95">
        <v>50.1</v>
      </c>
      <c r="AL95">
        <v>25.36</v>
      </c>
      <c r="AM95">
        <v>0</v>
      </c>
      <c r="AN95">
        <v>0</v>
      </c>
      <c r="AO95">
        <v>10.24</v>
      </c>
      <c r="AP95">
        <v>11.19</v>
      </c>
      <c r="AQ95">
        <v>45.29</v>
      </c>
      <c r="AR95">
        <v>5.35</v>
      </c>
      <c r="AS95">
        <v>10.44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2164.4800000000005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320.13</v>
      </c>
      <c r="L96">
        <v>440.52</v>
      </c>
      <c r="M96">
        <v>44.62</v>
      </c>
      <c r="N96">
        <v>115.21</v>
      </c>
      <c r="O96">
        <v>120.6</v>
      </c>
      <c r="P96">
        <v>123.69</v>
      </c>
      <c r="Q96">
        <v>19.95</v>
      </c>
      <c r="R96">
        <v>41.13</v>
      </c>
      <c r="S96">
        <v>0</v>
      </c>
      <c r="T96">
        <v>0</v>
      </c>
      <c r="U96">
        <v>398.34</v>
      </c>
      <c r="V96">
        <v>20.18</v>
      </c>
      <c r="W96">
        <v>32.380000000000003</v>
      </c>
      <c r="X96">
        <v>125.17</v>
      </c>
      <c r="Y96">
        <v>0</v>
      </c>
      <c r="Z96">
        <v>0</v>
      </c>
      <c r="AA96">
        <v>13.63</v>
      </c>
      <c r="AB96">
        <v>11.64</v>
      </c>
      <c r="AC96">
        <v>9.39</v>
      </c>
      <c r="AD96">
        <v>17.68</v>
      </c>
      <c r="AE96">
        <v>47.95</v>
      </c>
      <c r="AF96">
        <v>8.6</v>
      </c>
      <c r="AG96">
        <v>39.78</v>
      </c>
      <c r="AH96">
        <v>68.069999999999993</v>
      </c>
      <c r="AI96">
        <v>0</v>
      </c>
      <c r="AJ96">
        <v>0</v>
      </c>
      <c r="AK96">
        <v>50.1</v>
      </c>
      <c r="AL96">
        <v>25.36</v>
      </c>
      <c r="AM96">
        <v>0</v>
      </c>
      <c r="AN96">
        <v>0</v>
      </c>
      <c r="AO96">
        <v>10.29</v>
      </c>
      <c r="AP96">
        <v>11.19</v>
      </c>
      <c r="AQ96">
        <v>45.29</v>
      </c>
      <c r="AR96">
        <v>5.35</v>
      </c>
      <c r="AS96">
        <v>10.44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2191.2300000000009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320.13</v>
      </c>
      <c r="L97">
        <v>440.52</v>
      </c>
      <c r="M97">
        <v>44.62</v>
      </c>
      <c r="N97">
        <v>115.21</v>
      </c>
      <c r="O97">
        <v>120.6</v>
      </c>
      <c r="P97">
        <v>123.69</v>
      </c>
      <c r="Q97">
        <v>19.95</v>
      </c>
      <c r="R97">
        <v>41.13</v>
      </c>
      <c r="S97">
        <v>0</v>
      </c>
      <c r="T97">
        <v>0</v>
      </c>
      <c r="U97">
        <v>398.34</v>
      </c>
      <c r="V97">
        <v>20.18</v>
      </c>
      <c r="W97">
        <v>32.380000000000003</v>
      </c>
      <c r="X97">
        <v>125.17</v>
      </c>
      <c r="Y97">
        <v>0</v>
      </c>
      <c r="Z97">
        <v>0</v>
      </c>
      <c r="AA97">
        <v>13.63</v>
      </c>
      <c r="AB97">
        <v>11.64</v>
      </c>
      <c r="AC97">
        <v>9.39</v>
      </c>
      <c r="AD97">
        <v>17.68</v>
      </c>
      <c r="AE97">
        <v>47.95</v>
      </c>
      <c r="AF97">
        <v>8.6</v>
      </c>
      <c r="AG97">
        <v>39.78</v>
      </c>
      <c r="AH97">
        <v>68.069999999999993</v>
      </c>
      <c r="AI97">
        <v>0</v>
      </c>
      <c r="AJ97">
        <v>0</v>
      </c>
      <c r="AK97">
        <v>50.1</v>
      </c>
      <c r="AL97">
        <v>25.36</v>
      </c>
      <c r="AM97">
        <v>0</v>
      </c>
      <c r="AN97">
        <v>0</v>
      </c>
      <c r="AO97">
        <v>10.5</v>
      </c>
      <c r="AP97">
        <v>11.19</v>
      </c>
      <c r="AQ97">
        <v>45.29</v>
      </c>
      <c r="AR97">
        <v>5.35</v>
      </c>
      <c r="AS97">
        <v>10.44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2191.440000000001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296.29000000000002</v>
      </c>
      <c r="L98">
        <v>440.52</v>
      </c>
      <c r="M98">
        <v>44.62</v>
      </c>
      <c r="N98">
        <v>115.21</v>
      </c>
      <c r="O98">
        <v>120.6</v>
      </c>
      <c r="P98">
        <v>123.69</v>
      </c>
      <c r="Q98">
        <v>19.95</v>
      </c>
      <c r="R98">
        <v>41.13</v>
      </c>
      <c r="S98">
        <v>0</v>
      </c>
      <c r="T98">
        <v>0</v>
      </c>
      <c r="U98">
        <v>398.34</v>
      </c>
      <c r="V98">
        <v>20.18</v>
      </c>
      <c r="W98">
        <v>32.380000000000003</v>
      </c>
      <c r="X98">
        <v>125.17</v>
      </c>
      <c r="Y98">
        <v>0</v>
      </c>
      <c r="Z98">
        <v>0</v>
      </c>
      <c r="AA98">
        <v>13.63</v>
      </c>
      <c r="AB98">
        <v>11.64</v>
      </c>
      <c r="AC98">
        <v>9.39</v>
      </c>
      <c r="AD98">
        <v>17.68</v>
      </c>
      <c r="AE98">
        <v>47.95</v>
      </c>
      <c r="AF98">
        <v>8.6</v>
      </c>
      <c r="AG98">
        <v>39.78</v>
      </c>
      <c r="AH98">
        <v>68.069999999999993</v>
      </c>
      <c r="AI98">
        <v>0</v>
      </c>
      <c r="AJ98">
        <v>0</v>
      </c>
      <c r="AK98">
        <v>50.1</v>
      </c>
      <c r="AL98">
        <v>25.36</v>
      </c>
      <c r="AM98">
        <v>0</v>
      </c>
      <c r="AN98">
        <v>0</v>
      </c>
      <c r="AO98">
        <v>10.5</v>
      </c>
      <c r="AP98">
        <v>11.19</v>
      </c>
      <c r="AQ98">
        <v>45.29</v>
      </c>
      <c r="AR98">
        <v>5.35</v>
      </c>
      <c r="AS98">
        <v>10.44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2167.6000000000008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5.8475525000000008</v>
      </c>
      <c r="L99">
        <f t="shared" si="2"/>
        <v>9.679989999999993</v>
      </c>
      <c r="M99">
        <f t="shared" si="2"/>
        <v>1.0708799999999981</v>
      </c>
      <c r="N99">
        <f t="shared" si="2"/>
        <v>2.7650399999999951</v>
      </c>
      <c r="O99">
        <f t="shared" si="2"/>
        <v>2.894400000000005</v>
      </c>
      <c r="P99">
        <f t="shared" si="2"/>
        <v>2.9718700000000005</v>
      </c>
      <c r="Q99">
        <f t="shared" si="2"/>
        <v>0.41448500000000055</v>
      </c>
      <c r="R99">
        <f t="shared" si="2"/>
        <v>0.94143000000000099</v>
      </c>
      <c r="S99">
        <f t="shared" si="2"/>
        <v>0</v>
      </c>
      <c r="T99">
        <f t="shared" si="2"/>
        <v>0</v>
      </c>
      <c r="U99">
        <f t="shared" si="2"/>
        <v>9.2125849999999865</v>
      </c>
      <c r="V99">
        <f t="shared" si="2"/>
        <v>0.47084000000000087</v>
      </c>
      <c r="W99">
        <f t="shared" si="2"/>
        <v>1.0011199999999996</v>
      </c>
      <c r="X99">
        <f t="shared" si="2"/>
        <v>3.3126300000000009</v>
      </c>
      <c r="Y99">
        <f t="shared" si="2"/>
        <v>0</v>
      </c>
      <c r="Z99">
        <f t="shared" si="2"/>
        <v>0.10336750000000001</v>
      </c>
      <c r="AA99">
        <f t="shared" si="2"/>
        <v>0.22992749999999995</v>
      </c>
      <c r="AB99">
        <f t="shared" si="2"/>
        <v>0.33705250000000048</v>
      </c>
      <c r="AC99">
        <f t="shared" si="2"/>
        <v>0.22744999999999982</v>
      </c>
      <c r="AD99">
        <f t="shared" si="2"/>
        <v>0.42576500000000045</v>
      </c>
      <c r="AE99">
        <f t="shared" si="2"/>
        <v>1.1522699999999984</v>
      </c>
      <c r="AF99">
        <f t="shared" si="2"/>
        <v>0.26573500000000028</v>
      </c>
      <c r="AG99">
        <f t="shared" si="2"/>
        <v>0.95472000000000201</v>
      </c>
      <c r="AH99">
        <f t="shared" si="2"/>
        <v>1.6568800000000004</v>
      </c>
      <c r="AI99">
        <f t="shared" si="2"/>
        <v>0.15533</v>
      </c>
      <c r="AJ99">
        <f t="shared" si="2"/>
        <v>0</v>
      </c>
      <c r="AK99">
        <f t="shared" si="2"/>
        <v>1.2024000000000001</v>
      </c>
      <c r="AL99">
        <f t="shared" si="2"/>
        <v>0.78431000000000017</v>
      </c>
      <c r="AM99">
        <f t="shared" si="2"/>
        <v>4.6877499999999989E-2</v>
      </c>
      <c r="AN99">
        <f t="shared" si="2"/>
        <v>0</v>
      </c>
      <c r="AO99">
        <f t="shared" si="2"/>
        <v>0.23674999999999988</v>
      </c>
      <c r="AP99">
        <f t="shared" si="2"/>
        <v>0.27584000000000036</v>
      </c>
      <c r="AQ99">
        <f t="shared" si="2"/>
        <v>0.5182450000000004</v>
      </c>
      <c r="AR99">
        <f t="shared" si="2"/>
        <v>0.29116749999999991</v>
      </c>
      <c r="AS99">
        <f t="shared" si="2"/>
        <v>0.21659000000000028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50.012700000000009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45574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263.38</v>
      </c>
      <c r="C3" s="35">
        <v>87.5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115.99</v>
      </c>
      <c r="N3">
        <v>134.46</v>
      </c>
      <c r="O3">
        <v>0</v>
      </c>
      <c r="P3">
        <v>3.9</v>
      </c>
      <c r="Q3">
        <v>6.8</v>
      </c>
      <c r="R3" s="94">
        <v>0</v>
      </c>
      <c r="S3" s="94">
        <v>0</v>
      </c>
      <c r="T3" s="94">
        <v>0</v>
      </c>
      <c r="U3">
        <v>3.86</v>
      </c>
      <c r="V3">
        <v>0</v>
      </c>
      <c r="W3">
        <v>3.64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14</v>
      </c>
      <c r="AI3">
        <v>14</v>
      </c>
      <c r="AJ3">
        <v>31.29</v>
      </c>
      <c r="AK3">
        <v>0</v>
      </c>
      <c r="AL3">
        <v>0</v>
      </c>
    </row>
    <row r="4" spans="1:39">
      <c r="A4" t="s">
        <v>46</v>
      </c>
      <c r="B4" s="35">
        <v>263.38</v>
      </c>
      <c r="C4" s="35">
        <v>87.5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115.99</v>
      </c>
      <c r="N4">
        <v>134.46</v>
      </c>
      <c r="O4">
        <v>0</v>
      </c>
      <c r="P4">
        <v>3.9</v>
      </c>
      <c r="Q4">
        <v>6.8</v>
      </c>
      <c r="R4" s="94">
        <v>0</v>
      </c>
      <c r="S4" s="94">
        <v>0</v>
      </c>
      <c r="T4" s="94">
        <v>0</v>
      </c>
      <c r="U4">
        <v>3.86</v>
      </c>
      <c r="V4">
        <v>0</v>
      </c>
      <c r="W4">
        <v>3.64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14</v>
      </c>
      <c r="AI4">
        <v>14</v>
      </c>
      <c r="AJ4">
        <v>31.29</v>
      </c>
      <c r="AK4">
        <v>0</v>
      </c>
      <c r="AL4">
        <v>0</v>
      </c>
    </row>
    <row r="5" spans="1:39">
      <c r="A5" t="s">
        <v>47</v>
      </c>
      <c r="B5" s="35">
        <v>263.38</v>
      </c>
      <c r="C5" s="35">
        <v>87.5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115.99</v>
      </c>
      <c r="N5">
        <v>134.46</v>
      </c>
      <c r="O5">
        <v>0</v>
      </c>
      <c r="P5">
        <v>3.9</v>
      </c>
      <c r="Q5">
        <v>6.8</v>
      </c>
      <c r="R5" s="94">
        <v>0</v>
      </c>
      <c r="S5" s="94">
        <v>0</v>
      </c>
      <c r="T5" s="94">
        <v>0</v>
      </c>
      <c r="U5">
        <v>3.86</v>
      </c>
      <c r="V5">
        <v>0</v>
      </c>
      <c r="W5">
        <v>3.64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14</v>
      </c>
      <c r="AI5">
        <v>14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263.38</v>
      </c>
      <c r="C6" s="35">
        <v>87.5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115.99</v>
      </c>
      <c r="N6">
        <v>134.46</v>
      </c>
      <c r="O6">
        <v>0</v>
      </c>
      <c r="P6">
        <v>3.9</v>
      </c>
      <c r="Q6">
        <v>6.8</v>
      </c>
      <c r="R6" s="94">
        <v>0</v>
      </c>
      <c r="S6" s="94">
        <v>0</v>
      </c>
      <c r="T6" s="94">
        <v>0</v>
      </c>
      <c r="U6">
        <v>3.86</v>
      </c>
      <c r="V6">
        <v>0</v>
      </c>
      <c r="W6">
        <v>3.64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14</v>
      </c>
      <c r="AI6">
        <v>14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263.38</v>
      </c>
      <c r="C7" s="35">
        <v>87.5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115.99</v>
      </c>
      <c r="N7">
        <v>134.46</v>
      </c>
      <c r="O7">
        <v>0</v>
      </c>
      <c r="P7">
        <v>3.9</v>
      </c>
      <c r="Q7">
        <v>6.8</v>
      </c>
      <c r="R7" s="94">
        <v>0</v>
      </c>
      <c r="S7" s="94">
        <v>0</v>
      </c>
      <c r="T7" s="94">
        <v>0</v>
      </c>
      <c r="U7">
        <v>3.71</v>
      </c>
      <c r="V7">
        <v>0</v>
      </c>
      <c r="W7">
        <v>3.64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14</v>
      </c>
      <c r="AI7">
        <v>14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263.38</v>
      </c>
      <c r="C8" s="35">
        <v>87.5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115.99</v>
      </c>
      <c r="N8">
        <v>134.46</v>
      </c>
      <c r="O8">
        <v>0</v>
      </c>
      <c r="P8">
        <v>3.9</v>
      </c>
      <c r="Q8">
        <v>6.8</v>
      </c>
      <c r="R8" s="94">
        <v>0</v>
      </c>
      <c r="S8" s="94">
        <v>0</v>
      </c>
      <c r="T8" s="94">
        <v>0</v>
      </c>
      <c r="U8">
        <v>3.71</v>
      </c>
      <c r="V8">
        <v>0</v>
      </c>
      <c r="W8">
        <v>3.64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</v>
      </c>
      <c r="AI8">
        <v>14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263.38</v>
      </c>
      <c r="C9" s="35">
        <v>87.5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115.99</v>
      </c>
      <c r="N9">
        <v>134.46</v>
      </c>
      <c r="O9">
        <v>0</v>
      </c>
      <c r="P9">
        <v>3.9</v>
      </c>
      <c r="Q9">
        <v>6.8</v>
      </c>
      <c r="R9" s="94">
        <v>0</v>
      </c>
      <c r="S9" s="94">
        <v>0</v>
      </c>
      <c r="T9" s="94">
        <v>0</v>
      </c>
      <c r="U9">
        <v>3.71</v>
      </c>
      <c r="V9">
        <v>0</v>
      </c>
      <c r="W9">
        <v>3.64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</v>
      </c>
      <c r="AI9">
        <v>14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263.38</v>
      </c>
      <c r="C10" s="35">
        <v>87.5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115.99</v>
      </c>
      <c r="N10">
        <v>134.46</v>
      </c>
      <c r="O10">
        <v>0</v>
      </c>
      <c r="P10">
        <v>3.9</v>
      </c>
      <c r="Q10">
        <v>6.8</v>
      </c>
      <c r="R10" s="94">
        <v>0</v>
      </c>
      <c r="S10" s="94">
        <v>0</v>
      </c>
      <c r="T10" s="94">
        <v>0</v>
      </c>
      <c r="U10">
        <v>3.71</v>
      </c>
      <c r="V10">
        <v>0</v>
      </c>
      <c r="W10">
        <v>3.64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14</v>
      </c>
      <c r="AI10">
        <v>14</v>
      </c>
      <c r="AJ10">
        <v>31.29</v>
      </c>
      <c r="AK10">
        <v>0</v>
      </c>
      <c r="AL10">
        <v>0</v>
      </c>
    </row>
    <row r="11" spans="1:39">
      <c r="A11" t="s">
        <v>53</v>
      </c>
      <c r="B11" s="35">
        <v>263.38</v>
      </c>
      <c r="C11" s="35">
        <v>87.5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115.99</v>
      </c>
      <c r="N11">
        <v>134.46</v>
      </c>
      <c r="O11">
        <v>0</v>
      </c>
      <c r="P11">
        <v>3.74</v>
      </c>
      <c r="Q11">
        <v>6.8</v>
      </c>
      <c r="R11" s="94">
        <v>0</v>
      </c>
      <c r="S11" s="94">
        <v>0</v>
      </c>
      <c r="T11" s="94">
        <v>0</v>
      </c>
      <c r="U11">
        <v>3.71</v>
      </c>
      <c r="V11">
        <v>0</v>
      </c>
      <c r="W11">
        <v>3.54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14</v>
      </c>
      <c r="AI11">
        <v>14</v>
      </c>
      <c r="AJ11">
        <v>31.29</v>
      </c>
      <c r="AK11">
        <v>0</v>
      </c>
      <c r="AL11">
        <v>0</v>
      </c>
    </row>
    <row r="12" spans="1:39">
      <c r="A12" t="s">
        <v>54</v>
      </c>
      <c r="B12" s="35">
        <v>263.38</v>
      </c>
      <c r="C12" s="35">
        <v>87.5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115.99</v>
      </c>
      <c r="N12">
        <v>134.46</v>
      </c>
      <c r="O12">
        <v>0</v>
      </c>
      <c r="P12">
        <v>3.74</v>
      </c>
      <c r="Q12">
        <v>6.8</v>
      </c>
      <c r="R12" s="94">
        <v>0</v>
      </c>
      <c r="S12" s="94">
        <v>0</v>
      </c>
      <c r="T12" s="94">
        <v>0</v>
      </c>
      <c r="U12">
        <v>3.71</v>
      </c>
      <c r="V12">
        <v>0</v>
      </c>
      <c r="W12">
        <v>3.54</v>
      </c>
      <c r="X12">
        <v>22</v>
      </c>
      <c r="Y12">
        <v>7.34</v>
      </c>
      <c r="Z12">
        <v>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14</v>
      </c>
      <c r="AI12">
        <v>14</v>
      </c>
      <c r="AJ12">
        <v>31.29</v>
      </c>
      <c r="AK12">
        <v>0</v>
      </c>
      <c r="AL12">
        <v>0</v>
      </c>
    </row>
    <row r="13" spans="1:39">
      <c r="A13" t="s">
        <v>55</v>
      </c>
      <c r="B13" s="35">
        <v>263.38</v>
      </c>
      <c r="C13" s="35">
        <v>87.5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115.99</v>
      </c>
      <c r="N13">
        <v>134.46</v>
      </c>
      <c r="O13">
        <v>0</v>
      </c>
      <c r="P13">
        <v>3.74</v>
      </c>
      <c r="Q13">
        <v>6.8</v>
      </c>
      <c r="R13" s="94">
        <v>0</v>
      </c>
      <c r="S13" s="94">
        <v>0</v>
      </c>
      <c r="T13" s="94">
        <v>0</v>
      </c>
      <c r="U13">
        <v>3.71</v>
      </c>
      <c r="V13">
        <v>0</v>
      </c>
      <c r="W13">
        <v>3.54</v>
      </c>
      <c r="X13">
        <v>22</v>
      </c>
      <c r="Y13">
        <v>7.34</v>
      </c>
      <c r="Z13">
        <v>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14</v>
      </c>
      <c r="AI13">
        <v>14</v>
      </c>
      <c r="AJ13">
        <v>31.29</v>
      </c>
      <c r="AK13">
        <v>0</v>
      </c>
      <c r="AL13">
        <v>0</v>
      </c>
    </row>
    <row r="14" spans="1:39">
      <c r="A14" t="s">
        <v>56</v>
      </c>
      <c r="B14" s="35">
        <v>263.38</v>
      </c>
      <c r="C14" s="35">
        <v>87.5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85.56</v>
      </c>
      <c r="N14">
        <v>134.46</v>
      </c>
      <c r="O14">
        <v>0</v>
      </c>
      <c r="P14">
        <v>3.74</v>
      </c>
      <c r="Q14">
        <v>6.8</v>
      </c>
      <c r="R14" s="94">
        <v>0</v>
      </c>
      <c r="S14" s="94">
        <v>0</v>
      </c>
      <c r="T14" s="94">
        <v>0</v>
      </c>
      <c r="U14">
        <v>3.71</v>
      </c>
      <c r="V14">
        <v>0</v>
      </c>
      <c r="W14">
        <v>3.54</v>
      </c>
      <c r="X14">
        <v>22</v>
      </c>
      <c r="Y14">
        <v>7.34</v>
      </c>
      <c r="Z14">
        <v>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14</v>
      </c>
      <c r="AI14">
        <v>14</v>
      </c>
      <c r="AJ14">
        <v>31.29</v>
      </c>
      <c r="AK14">
        <v>0</v>
      </c>
      <c r="AL14">
        <v>0</v>
      </c>
    </row>
    <row r="15" spans="1:39">
      <c r="A15" t="s">
        <v>57</v>
      </c>
      <c r="B15" s="35">
        <v>263.38</v>
      </c>
      <c r="C15" s="35">
        <v>87.5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70.73</v>
      </c>
      <c r="N15">
        <v>134.46</v>
      </c>
      <c r="O15">
        <v>0</v>
      </c>
      <c r="P15">
        <v>3.74</v>
      </c>
      <c r="Q15">
        <v>6.8</v>
      </c>
      <c r="R15" s="94">
        <v>0</v>
      </c>
      <c r="S15" s="94">
        <v>0</v>
      </c>
      <c r="T15" s="94">
        <v>0</v>
      </c>
      <c r="U15">
        <v>3.55</v>
      </c>
      <c r="V15">
        <v>0</v>
      </c>
      <c r="W15">
        <v>3.54</v>
      </c>
      <c r="X15">
        <v>22</v>
      </c>
      <c r="Y15">
        <v>7.34</v>
      </c>
      <c r="Z15">
        <v>7.33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14</v>
      </c>
      <c r="AI15">
        <v>14</v>
      </c>
      <c r="AJ15">
        <v>31.29</v>
      </c>
      <c r="AK15">
        <v>0</v>
      </c>
      <c r="AL15">
        <v>0</v>
      </c>
    </row>
    <row r="16" spans="1:39">
      <c r="A16" t="s">
        <v>58</v>
      </c>
      <c r="B16" s="35">
        <v>263.38</v>
      </c>
      <c r="C16" s="35">
        <v>87.5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70.73</v>
      </c>
      <c r="N16">
        <v>134.46</v>
      </c>
      <c r="O16">
        <v>0</v>
      </c>
      <c r="P16">
        <v>3.74</v>
      </c>
      <c r="Q16">
        <v>6.8</v>
      </c>
      <c r="R16" s="94">
        <v>0</v>
      </c>
      <c r="S16" s="94">
        <v>0</v>
      </c>
      <c r="T16" s="94">
        <v>0</v>
      </c>
      <c r="U16">
        <v>3.55</v>
      </c>
      <c r="V16">
        <v>0</v>
      </c>
      <c r="W16">
        <v>3.54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14</v>
      </c>
      <c r="AI16">
        <v>14</v>
      </c>
      <c r="AJ16">
        <v>31.29</v>
      </c>
      <c r="AK16">
        <v>0</v>
      </c>
      <c r="AL16">
        <v>0</v>
      </c>
    </row>
    <row r="17" spans="1:38">
      <c r="A17" t="s">
        <v>59</v>
      </c>
      <c r="B17" s="35">
        <v>263.38</v>
      </c>
      <c r="C17" s="35">
        <v>87.5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70.73</v>
      </c>
      <c r="N17">
        <v>134.46</v>
      </c>
      <c r="O17">
        <v>0</v>
      </c>
      <c r="P17">
        <v>3.74</v>
      </c>
      <c r="Q17">
        <v>6.8</v>
      </c>
      <c r="R17" s="94">
        <v>0</v>
      </c>
      <c r="S17" s="94">
        <v>0</v>
      </c>
      <c r="T17" s="94">
        <v>0</v>
      </c>
      <c r="U17">
        <v>3.55</v>
      </c>
      <c r="V17">
        <v>0</v>
      </c>
      <c r="W17">
        <v>3.54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14</v>
      </c>
      <c r="AI17">
        <v>14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263.38</v>
      </c>
      <c r="C18" s="35">
        <v>87.5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70.73</v>
      </c>
      <c r="N18">
        <v>134.46</v>
      </c>
      <c r="O18">
        <v>0</v>
      </c>
      <c r="P18">
        <v>3.74</v>
      </c>
      <c r="Q18">
        <v>6.8</v>
      </c>
      <c r="R18" s="94">
        <v>0</v>
      </c>
      <c r="S18" s="94">
        <v>0</v>
      </c>
      <c r="T18" s="94">
        <v>0</v>
      </c>
      <c r="U18">
        <v>3.55</v>
      </c>
      <c r="V18">
        <v>0</v>
      </c>
      <c r="W18">
        <v>3.54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14</v>
      </c>
      <c r="AI18">
        <v>14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263.38</v>
      </c>
      <c r="C19" s="35">
        <v>87.5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70.73</v>
      </c>
      <c r="N19">
        <v>134.46</v>
      </c>
      <c r="O19">
        <v>0</v>
      </c>
      <c r="P19">
        <v>3.59</v>
      </c>
      <c r="Q19">
        <v>6.8</v>
      </c>
      <c r="R19" s="94">
        <v>0</v>
      </c>
      <c r="S19" s="94">
        <v>0</v>
      </c>
      <c r="T19" s="94">
        <v>0</v>
      </c>
      <c r="U19">
        <v>3.55</v>
      </c>
      <c r="V19">
        <v>0</v>
      </c>
      <c r="W19">
        <v>3.45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14</v>
      </c>
      <c r="AI19">
        <v>14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263.38</v>
      </c>
      <c r="C20" s="35">
        <v>87.5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70.73</v>
      </c>
      <c r="N20">
        <v>134.46</v>
      </c>
      <c r="O20">
        <v>0</v>
      </c>
      <c r="P20">
        <v>3.59</v>
      </c>
      <c r="Q20">
        <v>6.8</v>
      </c>
      <c r="R20" s="94">
        <v>0</v>
      </c>
      <c r="S20" s="94">
        <v>0</v>
      </c>
      <c r="T20" s="94">
        <v>0</v>
      </c>
      <c r="U20">
        <v>3.55</v>
      </c>
      <c r="V20">
        <v>0</v>
      </c>
      <c r="W20">
        <v>3.45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14</v>
      </c>
      <c r="AI20">
        <v>14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263.38</v>
      </c>
      <c r="C21" s="35">
        <v>87.5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70.73</v>
      </c>
      <c r="N21">
        <v>134.46</v>
      </c>
      <c r="O21">
        <v>0</v>
      </c>
      <c r="P21">
        <v>3.59</v>
      </c>
      <c r="Q21">
        <v>6.8</v>
      </c>
      <c r="R21" s="94">
        <v>0</v>
      </c>
      <c r="S21" s="94">
        <v>0</v>
      </c>
      <c r="T21" s="94">
        <v>0</v>
      </c>
      <c r="U21">
        <v>3.55</v>
      </c>
      <c r="V21">
        <v>0</v>
      </c>
      <c r="W21">
        <v>3.45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14</v>
      </c>
      <c r="AI21">
        <v>14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263.38</v>
      </c>
      <c r="C22" s="35">
        <v>87.5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70.73</v>
      </c>
      <c r="N22">
        <v>134.46</v>
      </c>
      <c r="O22">
        <v>0</v>
      </c>
      <c r="P22">
        <v>3.59</v>
      </c>
      <c r="Q22">
        <v>6.8</v>
      </c>
      <c r="R22" s="94">
        <v>0</v>
      </c>
      <c r="S22" s="94">
        <v>0</v>
      </c>
      <c r="T22" s="94">
        <v>0</v>
      </c>
      <c r="U22">
        <v>3.55</v>
      </c>
      <c r="V22">
        <v>0</v>
      </c>
      <c r="W22">
        <v>3.45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14</v>
      </c>
      <c r="AI22">
        <v>14</v>
      </c>
      <c r="AJ22">
        <v>31.29</v>
      </c>
      <c r="AK22">
        <v>0</v>
      </c>
      <c r="AL22">
        <v>0</v>
      </c>
    </row>
    <row r="23" spans="1:38">
      <c r="A23" t="s">
        <v>65</v>
      </c>
      <c r="B23" s="35">
        <v>246.97</v>
      </c>
      <c r="C23" s="35">
        <v>87.5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70.73</v>
      </c>
      <c r="N23">
        <v>134.46</v>
      </c>
      <c r="O23">
        <v>0</v>
      </c>
      <c r="P23">
        <v>3.59</v>
      </c>
      <c r="Q23">
        <v>6.8</v>
      </c>
      <c r="R23" s="94">
        <v>0</v>
      </c>
      <c r="S23" s="94">
        <v>0</v>
      </c>
      <c r="T23" s="94">
        <v>0</v>
      </c>
      <c r="U23">
        <v>3.47</v>
      </c>
      <c r="V23">
        <v>0</v>
      </c>
      <c r="W23">
        <v>3.45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14</v>
      </c>
      <c r="AI23">
        <v>14</v>
      </c>
      <c r="AJ23">
        <v>31.29</v>
      </c>
      <c r="AK23">
        <v>0</v>
      </c>
      <c r="AL23">
        <v>0</v>
      </c>
    </row>
    <row r="24" spans="1:38">
      <c r="A24" t="s">
        <v>66</v>
      </c>
      <c r="B24" s="35">
        <v>241.15</v>
      </c>
      <c r="C24" s="35">
        <v>87.5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70.73</v>
      </c>
      <c r="N24">
        <v>134.46</v>
      </c>
      <c r="O24">
        <v>0</v>
      </c>
      <c r="P24">
        <v>3.59</v>
      </c>
      <c r="Q24">
        <v>6.8</v>
      </c>
      <c r="R24" s="94">
        <v>0</v>
      </c>
      <c r="S24" s="94">
        <v>0</v>
      </c>
      <c r="T24" s="94">
        <v>0</v>
      </c>
      <c r="U24">
        <v>3.47</v>
      </c>
      <c r="V24">
        <v>0</v>
      </c>
      <c r="W24">
        <v>3.45</v>
      </c>
      <c r="X24">
        <v>22</v>
      </c>
      <c r="Y24">
        <v>7.34</v>
      </c>
      <c r="Z24">
        <v>7.33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</v>
      </c>
      <c r="AI24">
        <v>14</v>
      </c>
      <c r="AJ24">
        <v>31.29</v>
      </c>
      <c r="AK24">
        <v>0</v>
      </c>
      <c r="AL24">
        <v>0</v>
      </c>
    </row>
    <row r="25" spans="1:38">
      <c r="A25" t="s">
        <v>67</v>
      </c>
      <c r="B25" s="35">
        <v>227.57</v>
      </c>
      <c r="C25" s="35">
        <v>87.5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70.73</v>
      </c>
      <c r="N25">
        <v>134.46</v>
      </c>
      <c r="O25">
        <v>53.9</v>
      </c>
      <c r="P25">
        <v>3.59</v>
      </c>
      <c r="Q25">
        <v>6.8</v>
      </c>
      <c r="R25" s="94">
        <v>0</v>
      </c>
      <c r="S25" s="94">
        <v>0</v>
      </c>
      <c r="T25" s="94">
        <v>0</v>
      </c>
      <c r="U25">
        <v>3.47</v>
      </c>
      <c r="V25">
        <v>0</v>
      </c>
      <c r="W25">
        <v>3.45</v>
      </c>
      <c r="X25">
        <v>22</v>
      </c>
      <c r="Y25">
        <v>7.34</v>
      </c>
      <c r="Z25">
        <v>7.33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</v>
      </c>
      <c r="AI25">
        <v>14</v>
      </c>
      <c r="AJ25">
        <v>31.29</v>
      </c>
      <c r="AK25">
        <v>0</v>
      </c>
      <c r="AL25">
        <v>0</v>
      </c>
    </row>
    <row r="26" spans="1:38">
      <c r="A26" t="s">
        <v>68</v>
      </c>
      <c r="B26" s="35">
        <v>227.57</v>
      </c>
      <c r="C26" s="35">
        <v>76.92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70.73</v>
      </c>
      <c r="N26">
        <v>134.46</v>
      </c>
      <c r="O26">
        <v>53.9</v>
      </c>
      <c r="P26">
        <v>3.59</v>
      </c>
      <c r="Q26">
        <v>6.8</v>
      </c>
      <c r="R26" s="94">
        <v>0</v>
      </c>
      <c r="S26" s="94">
        <v>0</v>
      </c>
      <c r="T26" s="94">
        <v>0</v>
      </c>
      <c r="U26">
        <v>3.47</v>
      </c>
      <c r="V26">
        <v>0</v>
      </c>
      <c r="W26">
        <v>3.45</v>
      </c>
      <c r="X26">
        <v>22</v>
      </c>
      <c r="Y26">
        <v>7.34</v>
      </c>
      <c r="Z26">
        <v>7.33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</v>
      </c>
      <c r="AI26">
        <v>14</v>
      </c>
      <c r="AJ26">
        <v>31.29</v>
      </c>
      <c r="AK26">
        <v>0</v>
      </c>
      <c r="AL26">
        <v>0</v>
      </c>
    </row>
    <row r="27" spans="1:38">
      <c r="A27" t="s">
        <v>69</v>
      </c>
      <c r="B27" s="35">
        <v>227.57</v>
      </c>
      <c r="C27" s="35">
        <v>76.92</v>
      </c>
      <c r="D27" s="94">
        <f t="shared" si="0"/>
        <v>20.369999999999997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70.73</v>
      </c>
      <c r="N27">
        <v>134.46</v>
      </c>
      <c r="O27">
        <v>52.09</v>
      </c>
      <c r="P27">
        <v>3.59</v>
      </c>
      <c r="Q27">
        <v>6.8</v>
      </c>
      <c r="R27" s="94">
        <v>8.33</v>
      </c>
      <c r="S27" s="94">
        <v>3.71</v>
      </c>
      <c r="T27" s="94">
        <v>8.33</v>
      </c>
      <c r="U27">
        <v>3.47</v>
      </c>
      <c r="V27">
        <v>0</v>
      </c>
      <c r="W27">
        <v>3.45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14</v>
      </c>
      <c r="AI27">
        <v>14</v>
      </c>
      <c r="AJ27">
        <v>31.29</v>
      </c>
      <c r="AK27">
        <v>0</v>
      </c>
      <c r="AL27">
        <v>0</v>
      </c>
    </row>
    <row r="28" spans="1:38">
      <c r="A28" t="s">
        <v>70</v>
      </c>
      <c r="B28" s="35">
        <v>227.57</v>
      </c>
      <c r="C28" s="35">
        <v>76.92</v>
      </c>
      <c r="D28" s="94">
        <f t="shared" si="0"/>
        <v>45.57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70.73</v>
      </c>
      <c r="N28">
        <v>134.46</v>
      </c>
      <c r="O28">
        <v>52.09</v>
      </c>
      <c r="P28">
        <v>3.59</v>
      </c>
      <c r="Q28">
        <v>6.8</v>
      </c>
      <c r="R28" s="94">
        <v>17.84</v>
      </c>
      <c r="S28" s="94">
        <v>9.89</v>
      </c>
      <c r="T28" s="94">
        <v>17.84</v>
      </c>
      <c r="U28">
        <v>3.47</v>
      </c>
      <c r="V28">
        <v>0.11</v>
      </c>
      <c r="W28">
        <v>3.45</v>
      </c>
      <c r="X28">
        <v>22</v>
      </c>
      <c r="Y28">
        <v>7.34</v>
      </c>
      <c r="Z28">
        <v>7.33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14</v>
      </c>
      <c r="AI28">
        <v>14</v>
      </c>
      <c r="AJ28">
        <v>31.29</v>
      </c>
      <c r="AK28">
        <v>1</v>
      </c>
      <c r="AL28">
        <v>0</v>
      </c>
    </row>
    <row r="29" spans="1:38">
      <c r="A29" t="s">
        <v>71</v>
      </c>
      <c r="B29" s="35">
        <v>227.57</v>
      </c>
      <c r="C29" s="35">
        <v>76.92</v>
      </c>
      <c r="D29" s="94">
        <f t="shared" si="0"/>
        <v>73.02000000000001</v>
      </c>
      <c r="E29" s="35"/>
      <c r="F29" s="35"/>
      <c r="G29" s="35"/>
      <c r="H29" s="35"/>
      <c r="I29" s="35"/>
      <c r="J29" s="38">
        <v>0.39</v>
      </c>
      <c r="K29" s="38">
        <v>0.39</v>
      </c>
      <c r="L29" s="38">
        <v>0.4</v>
      </c>
      <c r="M29">
        <v>70.73</v>
      </c>
      <c r="N29">
        <v>134.46</v>
      </c>
      <c r="O29">
        <v>52.09</v>
      </c>
      <c r="P29">
        <v>3.59</v>
      </c>
      <c r="Q29">
        <v>6.8</v>
      </c>
      <c r="R29" s="94">
        <v>29.71</v>
      </c>
      <c r="S29" s="94">
        <v>13.6</v>
      </c>
      <c r="T29" s="94">
        <v>29.71</v>
      </c>
      <c r="U29">
        <v>3.47</v>
      </c>
      <c r="V29">
        <v>4.3</v>
      </c>
      <c r="W29">
        <v>3.45</v>
      </c>
      <c r="X29">
        <v>22</v>
      </c>
      <c r="Y29">
        <v>7.34</v>
      </c>
      <c r="Z29">
        <v>7.33</v>
      </c>
      <c r="AA29">
        <v>0.92</v>
      </c>
      <c r="AB29">
        <v>0.18</v>
      </c>
      <c r="AC29">
        <v>2</v>
      </c>
      <c r="AD29">
        <v>2</v>
      </c>
      <c r="AE29">
        <v>5</v>
      </c>
      <c r="AF29">
        <v>3</v>
      </c>
      <c r="AG29">
        <v>6.66</v>
      </c>
      <c r="AH29">
        <v>14</v>
      </c>
      <c r="AI29">
        <v>14</v>
      </c>
      <c r="AJ29">
        <v>31.29</v>
      </c>
      <c r="AK29">
        <v>4</v>
      </c>
      <c r="AL29">
        <v>1</v>
      </c>
    </row>
    <row r="30" spans="1:38">
      <c r="A30" t="s">
        <v>72</v>
      </c>
      <c r="B30" s="35">
        <v>227.57</v>
      </c>
      <c r="C30" s="35">
        <v>76.92</v>
      </c>
      <c r="D30" s="94">
        <f t="shared" si="0"/>
        <v>83.3</v>
      </c>
      <c r="E30" s="35"/>
      <c r="F30" s="35"/>
      <c r="G30" s="35"/>
      <c r="H30" s="35"/>
      <c r="I30" s="35"/>
      <c r="J30" s="38">
        <v>0.7</v>
      </c>
      <c r="K30" s="38">
        <v>0.7</v>
      </c>
      <c r="L30" s="38">
        <v>0.72</v>
      </c>
      <c r="M30">
        <v>70.73</v>
      </c>
      <c r="N30">
        <v>134.46</v>
      </c>
      <c r="O30">
        <v>47.94</v>
      </c>
      <c r="P30">
        <v>3.59</v>
      </c>
      <c r="Q30">
        <v>6.8</v>
      </c>
      <c r="R30" s="94">
        <v>33</v>
      </c>
      <c r="S30" s="94">
        <v>17.3</v>
      </c>
      <c r="T30" s="94">
        <v>33</v>
      </c>
      <c r="U30">
        <v>3.47</v>
      </c>
      <c r="V30">
        <v>10.130000000000001</v>
      </c>
      <c r="W30">
        <v>3.45</v>
      </c>
      <c r="X30">
        <v>22</v>
      </c>
      <c r="Y30">
        <v>7.34</v>
      </c>
      <c r="Z30">
        <v>7.33</v>
      </c>
      <c r="AA30">
        <v>2.92</v>
      </c>
      <c r="AB30">
        <v>0.57999999999999996</v>
      </c>
      <c r="AC30">
        <v>3</v>
      </c>
      <c r="AD30">
        <v>3</v>
      </c>
      <c r="AE30">
        <v>8</v>
      </c>
      <c r="AF30">
        <v>4</v>
      </c>
      <c r="AG30">
        <v>6.66</v>
      </c>
      <c r="AH30">
        <v>14</v>
      </c>
      <c r="AI30">
        <v>14</v>
      </c>
      <c r="AJ30">
        <v>31.29</v>
      </c>
      <c r="AK30">
        <v>7</v>
      </c>
      <c r="AL30">
        <v>3</v>
      </c>
    </row>
    <row r="31" spans="1:38">
      <c r="A31" t="s">
        <v>73</v>
      </c>
      <c r="B31" s="35">
        <v>227.57</v>
      </c>
      <c r="C31" s="35">
        <v>76.92</v>
      </c>
      <c r="D31" s="94">
        <f t="shared" si="0"/>
        <v>87.01</v>
      </c>
      <c r="E31" s="35"/>
      <c r="F31" s="35"/>
      <c r="G31" s="35"/>
      <c r="H31" s="35"/>
      <c r="I31" s="35"/>
      <c r="J31" s="38">
        <v>1.17</v>
      </c>
      <c r="K31" s="38">
        <v>1.17</v>
      </c>
      <c r="L31" s="38">
        <v>1.2</v>
      </c>
      <c r="M31">
        <v>70.73</v>
      </c>
      <c r="N31">
        <v>134.46</v>
      </c>
      <c r="O31">
        <v>47.94</v>
      </c>
      <c r="P31">
        <v>3.59</v>
      </c>
      <c r="Q31">
        <v>6.8</v>
      </c>
      <c r="R31" s="94">
        <v>33</v>
      </c>
      <c r="S31" s="94">
        <v>21.01</v>
      </c>
      <c r="T31" s="94">
        <v>33</v>
      </c>
      <c r="U31">
        <v>3.47</v>
      </c>
      <c r="V31">
        <v>17.78</v>
      </c>
      <c r="W31">
        <v>3.36</v>
      </c>
      <c r="X31">
        <v>22</v>
      </c>
      <c r="Y31">
        <v>7.34</v>
      </c>
      <c r="Z31">
        <v>7.33</v>
      </c>
      <c r="AA31">
        <v>9.51</v>
      </c>
      <c r="AB31">
        <v>1.9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14</v>
      </c>
      <c r="AI31">
        <v>14</v>
      </c>
      <c r="AJ31">
        <v>31.29</v>
      </c>
      <c r="AK31">
        <v>14</v>
      </c>
      <c r="AL31">
        <v>6</v>
      </c>
    </row>
    <row r="32" spans="1:38">
      <c r="A32" t="s">
        <v>74</v>
      </c>
      <c r="B32" s="35">
        <v>227.57</v>
      </c>
      <c r="C32" s="35">
        <v>76.92</v>
      </c>
      <c r="D32" s="94">
        <f t="shared" si="0"/>
        <v>95.66</v>
      </c>
      <c r="E32" s="35"/>
      <c r="F32" s="35"/>
      <c r="G32" s="35"/>
      <c r="H32" s="35"/>
      <c r="I32" s="35"/>
      <c r="J32" s="38">
        <v>1.84</v>
      </c>
      <c r="K32" s="38">
        <v>1.84</v>
      </c>
      <c r="L32" s="38">
        <v>1.88</v>
      </c>
      <c r="M32">
        <v>70.73</v>
      </c>
      <c r="N32">
        <v>134.46</v>
      </c>
      <c r="O32">
        <v>47.94</v>
      </c>
      <c r="P32">
        <v>3.59</v>
      </c>
      <c r="Q32">
        <v>6.8</v>
      </c>
      <c r="R32" s="94">
        <v>33</v>
      </c>
      <c r="S32" s="94">
        <v>29.66</v>
      </c>
      <c r="T32" s="94">
        <v>33</v>
      </c>
      <c r="U32">
        <v>3.47</v>
      </c>
      <c r="V32">
        <v>26.64</v>
      </c>
      <c r="W32">
        <v>3.36</v>
      </c>
      <c r="X32">
        <v>22</v>
      </c>
      <c r="Y32">
        <v>7.34</v>
      </c>
      <c r="Z32">
        <v>7.33</v>
      </c>
      <c r="AA32">
        <v>16.899999999999999</v>
      </c>
      <c r="AB32">
        <v>3.38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14</v>
      </c>
      <c r="AI32">
        <v>14</v>
      </c>
      <c r="AJ32">
        <v>31.29</v>
      </c>
      <c r="AK32">
        <v>25</v>
      </c>
      <c r="AL32">
        <v>10</v>
      </c>
    </row>
    <row r="33" spans="1:38">
      <c r="A33" t="s">
        <v>75</v>
      </c>
      <c r="B33" s="35">
        <v>227.57</v>
      </c>
      <c r="C33" s="35">
        <v>76.92</v>
      </c>
      <c r="D33" s="94">
        <f t="shared" si="0"/>
        <v>98</v>
      </c>
      <c r="E33" s="35"/>
      <c r="F33" s="35"/>
      <c r="G33" s="35"/>
      <c r="H33" s="35"/>
      <c r="I33" s="35"/>
      <c r="J33" s="38">
        <v>2.79</v>
      </c>
      <c r="K33" s="38">
        <v>2.79</v>
      </c>
      <c r="L33" s="38">
        <v>2.87</v>
      </c>
      <c r="M33">
        <v>70.73</v>
      </c>
      <c r="N33">
        <v>134.46</v>
      </c>
      <c r="O33">
        <v>47.94</v>
      </c>
      <c r="P33">
        <v>3.59</v>
      </c>
      <c r="Q33">
        <v>6.8</v>
      </c>
      <c r="R33" s="94">
        <v>32.659999999999997</v>
      </c>
      <c r="S33" s="94">
        <v>32.67</v>
      </c>
      <c r="T33" s="94">
        <v>32.67</v>
      </c>
      <c r="U33">
        <v>3.47</v>
      </c>
      <c r="V33">
        <v>35.94</v>
      </c>
      <c r="W33">
        <v>3.36</v>
      </c>
      <c r="X33">
        <v>22</v>
      </c>
      <c r="Y33">
        <v>7.34</v>
      </c>
      <c r="Z33">
        <v>7.33</v>
      </c>
      <c r="AA33">
        <v>30.34</v>
      </c>
      <c r="AB33">
        <v>6.07</v>
      </c>
      <c r="AC33">
        <v>15</v>
      </c>
      <c r="AD33">
        <v>8</v>
      </c>
      <c r="AE33">
        <v>18</v>
      </c>
      <c r="AF33">
        <v>9</v>
      </c>
      <c r="AG33">
        <v>6.66</v>
      </c>
      <c r="AH33">
        <v>14</v>
      </c>
      <c r="AI33">
        <v>14</v>
      </c>
      <c r="AJ33">
        <v>31.29</v>
      </c>
      <c r="AK33">
        <v>35</v>
      </c>
      <c r="AL33">
        <v>15</v>
      </c>
    </row>
    <row r="34" spans="1:38">
      <c r="A34" t="s">
        <v>76</v>
      </c>
      <c r="B34" s="35">
        <v>227.57</v>
      </c>
      <c r="C34" s="35">
        <v>76.92</v>
      </c>
      <c r="D34" s="94">
        <f t="shared" si="0"/>
        <v>99</v>
      </c>
      <c r="E34" s="35"/>
      <c r="F34" s="35"/>
      <c r="G34" s="35"/>
      <c r="H34" s="35"/>
      <c r="I34" s="35"/>
      <c r="J34" s="38">
        <v>3.45</v>
      </c>
      <c r="K34" s="38">
        <v>3.45</v>
      </c>
      <c r="L34" s="38">
        <v>3.53</v>
      </c>
      <c r="M34">
        <v>70.73</v>
      </c>
      <c r="N34">
        <v>134.46</v>
      </c>
      <c r="O34">
        <v>46.56</v>
      </c>
      <c r="P34">
        <v>3.59</v>
      </c>
      <c r="Q34">
        <v>6.8</v>
      </c>
      <c r="R34" s="94">
        <v>33</v>
      </c>
      <c r="S34" s="94">
        <v>33</v>
      </c>
      <c r="T34" s="94">
        <v>33</v>
      </c>
      <c r="U34">
        <v>3.47</v>
      </c>
      <c r="V34">
        <v>45.46</v>
      </c>
      <c r="W34">
        <v>3.36</v>
      </c>
      <c r="X34">
        <v>22</v>
      </c>
      <c r="Y34">
        <v>7.34</v>
      </c>
      <c r="Z34">
        <v>7.33</v>
      </c>
      <c r="AA34">
        <v>46.35</v>
      </c>
      <c r="AB34">
        <v>9.27</v>
      </c>
      <c r="AC34">
        <v>19</v>
      </c>
      <c r="AD34">
        <v>12</v>
      </c>
      <c r="AE34">
        <v>25</v>
      </c>
      <c r="AF34">
        <v>12</v>
      </c>
      <c r="AG34">
        <v>6.66</v>
      </c>
      <c r="AH34">
        <v>14</v>
      </c>
      <c r="AI34">
        <v>14</v>
      </c>
      <c r="AJ34">
        <v>31.29</v>
      </c>
      <c r="AK34">
        <v>49</v>
      </c>
      <c r="AL34">
        <v>21</v>
      </c>
    </row>
    <row r="35" spans="1:38">
      <c r="A35" t="s">
        <v>77</v>
      </c>
      <c r="B35" s="35">
        <v>227.57</v>
      </c>
      <c r="C35" s="35">
        <v>76.92</v>
      </c>
      <c r="D35" s="94">
        <f t="shared" si="0"/>
        <v>99</v>
      </c>
      <c r="E35" s="35"/>
      <c r="F35" s="35"/>
      <c r="G35" s="35"/>
      <c r="H35" s="35"/>
      <c r="I35" s="35"/>
      <c r="J35" s="38">
        <v>4.41</v>
      </c>
      <c r="K35" s="38">
        <v>4.41</v>
      </c>
      <c r="L35" s="38">
        <v>4.5199999999999996</v>
      </c>
      <c r="M35">
        <v>70.73</v>
      </c>
      <c r="N35">
        <v>134.46</v>
      </c>
      <c r="O35">
        <v>46.56</v>
      </c>
      <c r="P35">
        <v>3.59</v>
      </c>
      <c r="Q35">
        <v>6.8</v>
      </c>
      <c r="R35" s="94">
        <v>33</v>
      </c>
      <c r="S35" s="94">
        <v>33</v>
      </c>
      <c r="T35" s="94">
        <v>33</v>
      </c>
      <c r="U35">
        <v>3.32</v>
      </c>
      <c r="V35">
        <v>54.91</v>
      </c>
      <c r="W35">
        <v>3.36</v>
      </c>
      <c r="X35">
        <v>22</v>
      </c>
      <c r="Y35">
        <v>7.34</v>
      </c>
      <c r="Z35">
        <v>7.33</v>
      </c>
      <c r="AA35">
        <v>61.23</v>
      </c>
      <c r="AB35">
        <v>12.25</v>
      </c>
      <c r="AC35">
        <v>25</v>
      </c>
      <c r="AD35">
        <v>17</v>
      </c>
      <c r="AE35">
        <v>32</v>
      </c>
      <c r="AF35">
        <v>15</v>
      </c>
      <c r="AG35">
        <v>6.66</v>
      </c>
      <c r="AH35">
        <v>14</v>
      </c>
      <c r="AI35">
        <v>14</v>
      </c>
      <c r="AJ35">
        <v>31.29</v>
      </c>
      <c r="AK35">
        <v>67</v>
      </c>
      <c r="AL35">
        <v>28</v>
      </c>
    </row>
    <row r="36" spans="1:38">
      <c r="A36" t="s">
        <v>78</v>
      </c>
      <c r="B36" s="35">
        <v>227.57</v>
      </c>
      <c r="C36" s="35">
        <v>76.92</v>
      </c>
      <c r="D36" s="94">
        <f t="shared" si="0"/>
        <v>99</v>
      </c>
      <c r="E36" s="35"/>
      <c r="F36" s="35"/>
      <c r="G36" s="35"/>
      <c r="H36" s="35"/>
      <c r="I36" s="35"/>
      <c r="J36" s="38">
        <v>5.44</v>
      </c>
      <c r="K36" s="38">
        <v>5.44</v>
      </c>
      <c r="L36" s="38">
        <v>5.59</v>
      </c>
      <c r="M36">
        <v>70.73</v>
      </c>
      <c r="N36">
        <v>134.46</v>
      </c>
      <c r="O36">
        <v>46.56</v>
      </c>
      <c r="P36">
        <v>3.59</v>
      </c>
      <c r="Q36">
        <v>6.8</v>
      </c>
      <c r="R36" s="94">
        <v>33</v>
      </c>
      <c r="S36" s="94">
        <v>33</v>
      </c>
      <c r="T36" s="94">
        <v>33</v>
      </c>
      <c r="U36">
        <v>3.32</v>
      </c>
      <c r="V36">
        <v>64.349999999999994</v>
      </c>
      <c r="W36">
        <v>3.36</v>
      </c>
      <c r="X36">
        <v>22</v>
      </c>
      <c r="Y36">
        <v>7.34</v>
      </c>
      <c r="Z36">
        <v>7.33</v>
      </c>
      <c r="AA36">
        <v>81.48</v>
      </c>
      <c r="AB36">
        <v>16.29</v>
      </c>
      <c r="AC36">
        <v>33</v>
      </c>
      <c r="AD36">
        <v>20</v>
      </c>
      <c r="AE36">
        <v>39</v>
      </c>
      <c r="AF36">
        <v>19</v>
      </c>
      <c r="AG36">
        <v>6.66</v>
      </c>
      <c r="AH36">
        <v>14</v>
      </c>
      <c r="AI36">
        <v>14</v>
      </c>
      <c r="AJ36">
        <v>31.29</v>
      </c>
      <c r="AK36">
        <v>81</v>
      </c>
      <c r="AL36">
        <v>34</v>
      </c>
    </row>
    <row r="37" spans="1:38">
      <c r="A37" t="s">
        <v>79</v>
      </c>
      <c r="B37" s="35">
        <v>227.57</v>
      </c>
      <c r="C37" s="35">
        <v>76.92</v>
      </c>
      <c r="D37" s="94">
        <f t="shared" si="0"/>
        <v>99</v>
      </c>
      <c r="E37" s="35"/>
      <c r="F37" s="35"/>
      <c r="G37" s="35"/>
      <c r="H37" s="35"/>
      <c r="I37" s="35"/>
      <c r="J37" s="38">
        <v>6.44</v>
      </c>
      <c r="K37" s="38">
        <v>6.44</v>
      </c>
      <c r="L37" s="38">
        <v>6.6</v>
      </c>
      <c r="M37">
        <v>70.73</v>
      </c>
      <c r="N37">
        <v>134.46</v>
      </c>
      <c r="O37">
        <v>46.56</v>
      </c>
      <c r="P37">
        <v>3.82</v>
      </c>
      <c r="Q37">
        <v>6.8</v>
      </c>
      <c r="R37" s="94">
        <v>33</v>
      </c>
      <c r="S37" s="94">
        <v>33</v>
      </c>
      <c r="T37" s="94">
        <v>33</v>
      </c>
      <c r="U37">
        <v>3.32</v>
      </c>
      <c r="V37">
        <v>73.28</v>
      </c>
      <c r="W37">
        <v>3.36</v>
      </c>
      <c r="X37">
        <v>22</v>
      </c>
      <c r="Y37">
        <v>7.34</v>
      </c>
      <c r="Z37">
        <v>7.33</v>
      </c>
      <c r="AA37">
        <v>102.48</v>
      </c>
      <c r="AB37">
        <v>20.5</v>
      </c>
      <c r="AC37">
        <v>40</v>
      </c>
      <c r="AD37">
        <v>25</v>
      </c>
      <c r="AE37">
        <v>46</v>
      </c>
      <c r="AF37">
        <v>22</v>
      </c>
      <c r="AG37">
        <v>6.66</v>
      </c>
      <c r="AH37">
        <v>14</v>
      </c>
      <c r="AI37">
        <v>14</v>
      </c>
      <c r="AJ37">
        <v>31.29</v>
      </c>
      <c r="AK37">
        <v>95</v>
      </c>
      <c r="AL37">
        <v>40</v>
      </c>
    </row>
    <row r="38" spans="1:38">
      <c r="A38" t="s">
        <v>80</v>
      </c>
      <c r="B38" s="35">
        <v>227.57</v>
      </c>
      <c r="C38" s="35">
        <v>76.92</v>
      </c>
      <c r="D38" s="94">
        <f t="shared" si="0"/>
        <v>99</v>
      </c>
      <c r="E38" s="35"/>
      <c r="F38" s="35"/>
      <c r="G38" s="35"/>
      <c r="H38" s="35"/>
      <c r="I38" s="35"/>
      <c r="J38" s="38">
        <v>7.44</v>
      </c>
      <c r="K38" s="38">
        <v>7.44</v>
      </c>
      <c r="L38" s="38">
        <v>7.63</v>
      </c>
      <c r="M38">
        <v>70.73</v>
      </c>
      <c r="N38">
        <v>134.46</v>
      </c>
      <c r="O38">
        <v>46.56</v>
      </c>
      <c r="P38">
        <v>3.82</v>
      </c>
      <c r="Q38">
        <v>6.8</v>
      </c>
      <c r="R38" s="94">
        <v>33</v>
      </c>
      <c r="S38" s="94">
        <v>33</v>
      </c>
      <c r="T38" s="94">
        <v>33</v>
      </c>
      <c r="U38">
        <v>3.32</v>
      </c>
      <c r="V38">
        <v>81.96</v>
      </c>
      <c r="W38">
        <v>3.36</v>
      </c>
      <c r="X38">
        <v>22</v>
      </c>
      <c r="Y38">
        <v>7.34</v>
      </c>
      <c r="Z38">
        <v>7.33</v>
      </c>
      <c r="AA38">
        <v>120.77</v>
      </c>
      <c r="AB38">
        <v>24.15</v>
      </c>
      <c r="AC38">
        <v>47</v>
      </c>
      <c r="AD38">
        <v>28</v>
      </c>
      <c r="AE38">
        <v>53</v>
      </c>
      <c r="AF38">
        <v>25</v>
      </c>
      <c r="AG38">
        <v>6.66</v>
      </c>
      <c r="AH38">
        <v>14</v>
      </c>
      <c r="AI38">
        <v>14</v>
      </c>
      <c r="AJ38">
        <v>31.29</v>
      </c>
      <c r="AK38">
        <v>109</v>
      </c>
      <c r="AL38">
        <v>46</v>
      </c>
    </row>
    <row r="39" spans="1:38">
      <c r="A39" t="s">
        <v>81</v>
      </c>
      <c r="B39" s="35">
        <v>227.57</v>
      </c>
      <c r="C39" s="35">
        <v>76.92</v>
      </c>
      <c r="D39" s="94">
        <f t="shared" si="0"/>
        <v>99</v>
      </c>
      <c r="E39" s="35"/>
      <c r="F39" s="35"/>
      <c r="G39" s="35"/>
      <c r="H39" s="35"/>
      <c r="I39" s="35"/>
      <c r="J39" s="38">
        <v>8.33</v>
      </c>
      <c r="K39" s="38">
        <v>8.33</v>
      </c>
      <c r="L39" s="38">
        <v>8.5399999999999991</v>
      </c>
      <c r="M39">
        <v>70.73</v>
      </c>
      <c r="N39">
        <v>134.46</v>
      </c>
      <c r="O39">
        <v>46.56</v>
      </c>
      <c r="P39">
        <v>3.82</v>
      </c>
      <c r="Q39">
        <v>6.8</v>
      </c>
      <c r="R39" s="94">
        <v>33</v>
      </c>
      <c r="S39" s="94">
        <v>33</v>
      </c>
      <c r="T39" s="94">
        <v>33</v>
      </c>
      <c r="U39">
        <v>3.32</v>
      </c>
      <c r="V39">
        <v>86.87</v>
      </c>
      <c r="W39">
        <v>3.36</v>
      </c>
      <c r="X39">
        <v>22</v>
      </c>
      <c r="Y39">
        <v>7.34</v>
      </c>
      <c r="Z39">
        <v>7.33</v>
      </c>
      <c r="AA39">
        <v>136.86000000000001</v>
      </c>
      <c r="AB39">
        <v>27.37</v>
      </c>
      <c r="AC39">
        <v>52</v>
      </c>
      <c r="AD39">
        <v>30</v>
      </c>
      <c r="AE39">
        <v>60</v>
      </c>
      <c r="AF39">
        <v>28</v>
      </c>
      <c r="AG39">
        <v>6.66</v>
      </c>
      <c r="AH39">
        <v>14</v>
      </c>
      <c r="AI39">
        <v>14</v>
      </c>
      <c r="AJ39">
        <v>31.29</v>
      </c>
      <c r="AK39">
        <v>123</v>
      </c>
      <c r="AL39">
        <v>52</v>
      </c>
    </row>
    <row r="40" spans="1:38">
      <c r="A40" t="s">
        <v>82</v>
      </c>
      <c r="B40" s="35">
        <v>227.57</v>
      </c>
      <c r="C40" s="35">
        <v>76.92</v>
      </c>
      <c r="D40" s="94">
        <f t="shared" si="0"/>
        <v>99</v>
      </c>
      <c r="E40" s="35"/>
      <c r="F40" s="35"/>
      <c r="G40" s="35"/>
      <c r="H40" s="35"/>
      <c r="I40" s="35"/>
      <c r="J40" s="38">
        <v>9.2200000000000006</v>
      </c>
      <c r="K40" s="38">
        <v>9.2200000000000006</v>
      </c>
      <c r="L40" s="38">
        <v>9.44</v>
      </c>
      <c r="M40">
        <v>70.73</v>
      </c>
      <c r="N40">
        <v>134.46</v>
      </c>
      <c r="O40">
        <v>46.56</v>
      </c>
      <c r="P40">
        <v>3.82</v>
      </c>
      <c r="Q40">
        <v>6.8</v>
      </c>
      <c r="R40" s="94">
        <v>33</v>
      </c>
      <c r="S40" s="94">
        <v>33</v>
      </c>
      <c r="T40" s="94">
        <v>33</v>
      </c>
      <c r="U40">
        <v>3.32</v>
      </c>
      <c r="V40">
        <v>94.6</v>
      </c>
      <c r="W40">
        <v>3.36</v>
      </c>
      <c r="X40">
        <v>22</v>
      </c>
      <c r="Y40">
        <v>7.34</v>
      </c>
      <c r="Z40">
        <v>7.33</v>
      </c>
      <c r="AA40">
        <v>152.37</v>
      </c>
      <c r="AB40">
        <v>30.47</v>
      </c>
      <c r="AC40">
        <v>57</v>
      </c>
      <c r="AD40">
        <v>33</v>
      </c>
      <c r="AE40">
        <v>66</v>
      </c>
      <c r="AF40">
        <v>32</v>
      </c>
      <c r="AG40">
        <v>6.66</v>
      </c>
      <c r="AH40">
        <v>14</v>
      </c>
      <c r="AI40">
        <v>14</v>
      </c>
      <c r="AJ40">
        <v>31.29</v>
      </c>
      <c r="AK40">
        <v>137</v>
      </c>
      <c r="AL40">
        <v>58</v>
      </c>
    </row>
    <row r="41" spans="1:38">
      <c r="A41" t="s">
        <v>83</v>
      </c>
      <c r="B41" s="35">
        <v>227.57</v>
      </c>
      <c r="C41" s="35">
        <v>76.92</v>
      </c>
      <c r="D41" s="94">
        <f t="shared" si="0"/>
        <v>99</v>
      </c>
      <c r="E41" s="35"/>
      <c r="F41" s="35"/>
      <c r="G41" s="35"/>
      <c r="H41" s="35"/>
      <c r="I41" s="35"/>
      <c r="J41" s="38">
        <v>10.09</v>
      </c>
      <c r="K41" s="38">
        <v>10.09</v>
      </c>
      <c r="L41" s="38">
        <v>10.34</v>
      </c>
      <c r="M41">
        <v>70.73</v>
      </c>
      <c r="N41">
        <v>134.46</v>
      </c>
      <c r="O41">
        <v>46.56</v>
      </c>
      <c r="P41">
        <v>3.82</v>
      </c>
      <c r="Q41">
        <v>6.8</v>
      </c>
      <c r="R41" s="94">
        <v>33</v>
      </c>
      <c r="S41" s="94">
        <v>33</v>
      </c>
      <c r="T41" s="94">
        <v>33</v>
      </c>
      <c r="U41">
        <v>3.32</v>
      </c>
      <c r="V41">
        <v>101.91</v>
      </c>
      <c r="W41">
        <v>3.36</v>
      </c>
      <c r="X41">
        <v>22</v>
      </c>
      <c r="Y41">
        <v>7.34</v>
      </c>
      <c r="Z41">
        <v>7.33</v>
      </c>
      <c r="AA41">
        <v>175.47</v>
      </c>
      <c r="AB41">
        <v>35.090000000000003</v>
      </c>
      <c r="AC41">
        <v>67</v>
      </c>
      <c r="AD41">
        <v>36</v>
      </c>
      <c r="AE41">
        <v>70</v>
      </c>
      <c r="AF41">
        <v>33</v>
      </c>
      <c r="AG41">
        <v>6.66</v>
      </c>
      <c r="AH41">
        <v>14</v>
      </c>
      <c r="AI41">
        <v>14</v>
      </c>
      <c r="AJ41">
        <v>31.29</v>
      </c>
      <c r="AK41">
        <v>147</v>
      </c>
      <c r="AL41">
        <v>63</v>
      </c>
    </row>
    <row r="42" spans="1:38">
      <c r="A42" t="s">
        <v>84</v>
      </c>
      <c r="B42" s="35">
        <v>227.57</v>
      </c>
      <c r="C42" s="35">
        <v>76.92</v>
      </c>
      <c r="D42" s="94">
        <f t="shared" si="0"/>
        <v>99</v>
      </c>
      <c r="E42" s="35"/>
      <c r="F42" s="35"/>
      <c r="G42" s="35"/>
      <c r="H42" s="35"/>
      <c r="I42" s="35"/>
      <c r="J42" s="38">
        <v>11.21</v>
      </c>
      <c r="K42" s="38">
        <v>11.21</v>
      </c>
      <c r="L42" s="38">
        <v>11.5</v>
      </c>
      <c r="M42">
        <v>70.73</v>
      </c>
      <c r="N42">
        <v>134.46</v>
      </c>
      <c r="O42">
        <v>46.56</v>
      </c>
      <c r="P42">
        <v>3.82</v>
      </c>
      <c r="Q42">
        <v>6.8</v>
      </c>
      <c r="R42" s="94">
        <v>33</v>
      </c>
      <c r="S42" s="94">
        <v>33</v>
      </c>
      <c r="T42" s="94">
        <v>33</v>
      </c>
      <c r="U42">
        <v>3.32</v>
      </c>
      <c r="V42">
        <v>108.89</v>
      </c>
      <c r="W42">
        <v>3.36</v>
      </c>
      <c r="X42">
        <v>22</v>
      </c>
      <c r="Y42">
        <v>7.34</v>
      </c>
      <c r="Z42">
        <v>7.33</v>
      </c>
      <c r="AA42">
        <v>187.97</v>
      </c>
      <c r="AB42">
        <v>37.590000000000003</v>
      </c>
      <c r="AC42">
        <v>72</v>
      </c>
      <c r="AD42">
        <v>38</v>
      </c>
      <c r="AE42">
        <v>73</v>
      </c>
      <c r="AF42">
        <v>35</v>
      </c>
      <c r="AG42">
        <v>6.66</v>
      </c>
      <c r="AH42">
        <v>14</v>
      </c>
      <c r="AI42">
        <v>14</v>
      </c>
      <c r="AJ42">
        <v>31.29</v>
      </c>
      <c r="AK42">
        <v>158</v>
      </c>
      <c r="AL42">
        <v>67</v>
      </c>
    </row>
    <row r="43" spans="1:38">
      <c r="A43" t="s">
        <v>85</v>
      </c>
      <c r="B43" s="35">
        <v>227.57</v>
      </c>
      <c r="C43" s="35">
        <v>76.92</v>
      </c>
      <c r="D43" s="94">
        <f t="shared" si="0"/>
        <v>99</v>
      </c>
      <c r="E43" s="35"/>
      <c r="F43" s="35"/>
      <c r="G43" s="35"/>
      <c r="H43" s="35"/>
      <c r="I43" s="35"/>
      <c r="J43" s="38">
        <v>11.83</v>
      </c>
      <c r="K43" s="38">
        <v>11.83</v>
      </c>
      <c r="L43" s="38">
        <v>12.13</v>
      </c>
      <c r="M43">
        <v>70.73</v>
      </c>
      <c r="N43">
        <v>134.46</v>
      </c>
      <c r="O43">
        <v>46.56</v>
      </c>
      <c r="P43">
        <v>3.9</v>
      </c>
      <c r="Q43">
        <v>6.8</v>
      </c>
      <c r="R43" s="94">
        <v>33</v>
      </c>
      <c r="S43" s="94">
        <v>33</v>
      </c>
      <c r="T43" s="94">
        <v>33</v>
      </c>
      <c r="U43">
        <v>3.32</v>
      </c>
      <c r="V43">
        <v>114.73</v>
      </c>
      <c r="W43">
        <v>3.36</v>
      </c>
      <c r="X43">
        <v>22</v>
      </c>
      <c r="Y43">
        <v>7.34</v>
      </c>
      <c r="Z43">
        <v>7.33</v>
      </c>
      <c r="AA43">
        <v>200.47</v>
      </c>
      <c r="AB43">
        <v>40.090000000000003</v>
      </c>
      <c r="AC43">
        <v>79</v>
      </c>
      <c r="AD43">
        <v>40</v>
      </c>
      <c r="AE43">
        <v>78</v>
      </c>
      <c r="AF43">
        <v>37</v>
      </c>
      <c r="AG43">
        <v>6.66</v>
      </c>
      <c r="AH43">
        <v>14</v>
      </c>
      <c r="AI43">
        <v>14</v>
      </c>
      <c r="AJ43">
        <v>31.29</v>
      </c>
      <c r="AK43">
        <v>168</v>
      </c>
      <c r="AL43">
        <v>72</v>
      </c>
    </row>
    <row r="44" spans="1:38">
      <c r="A44" t="s">
        <v>86</v>
      </c>
      <c r="B44" s="35">
        <v>227.57</v>
      </c>
      <c r="C44" s="35">
        <v>76.92</v>
      </c>
      <c r="D44" s="94">
        <f t="shared" si="0"/>
        <v>99</v>
      </c>
      <c r="E44" s="35"/>
      <c r="F44" s="35"/>
      <c r="G44" s="35"/>
      <c r="H44" s="35"/>
      <c r="I44" s="35"/>
      <c r="J44" s="38">
        <v>12.93</v>
      </c>
      <c r="K44" s="38">
        <v>12.93</v>
      </c>
      <c r="L44" s="38">
        <v>13.26</v>
      </c>
      <c r="M44">
        <v>70.73</v>
      </c>
      <c r="N44">
        <v>134.46</v>
      </c>
      <c r="O44">
        <v>50.45</v>
      </c>
      <c r="P44">
        <v>3.9</v>
      </c>
      <c r="Q44">
        <v>6.8</v>
      </c>
      <c r="R44" s="94">
        <v>33</v>
      </c>
      <c r="S44" s="94">
        <v>33</v>
      </c>
      <c r="T44" s="94">
        <v>33</v>
      </c>
      <c r="U44">
        <v>3.32</v>
      </c>
      <c r="V44">
        <v>119.16</v>
      </c>
      <c r="W44">
        <v>3.36</v>
      </c>
      <c r="X44">
        <v>22</v>
      </c>
      <c r="Y44">
        <v>7.34</v>
      </c>
      <c r="Z44">
        <v>7.33</v>
      </c>
      <c r="AA44">
        <v>212.97</v>
      </c>
      <c r="AB44">
        <v>42.59</v>
      </c>
      <c r="AC44">
        <v>84</v>
      </c>
      <c r="AD44">
        <v>41</v>
      </c>
      <c r="AE44">
        <v>81</v>
      </c>
      <c r="AF44">
        <v>39</v>
      </c>
      <c r="AG44">
        <v>6.66</v>
      </c>
      <c r="AH44">
        <v>14</v>
      </c>
      <c r="AI44">
        <v>14</v>
      </c>
      <c r="AJ44">
        <v>31.29</v>
      </c>
      <c r="AK44">
        <v>179</v>
      </c>
      <c r="AL44">
        <v>76</v>
      </c>
    </row>
    <row r="45" spans="1:38">
      <c r="A45" t="s">
        <v>87</v>
      </c>
      <c r="B45" s="35">
        <v>227.57</v>
      </c>
      <c r="C45" s="35">
        <v>76.92</v>
      </c>
      <c r="D45" s="94">
        <f t="shared" si="0"/>
        <v>99</v>
      </c>
      <c r="E45" s="35"/>
      <c r="F45" s="35"/>
      <c r="G45" s="35"/>
      <c r="H45" s="35"/>
      <c r="I45" s="35"/>
      <c r="J45" s="38">
        <v>13.43</v>
      </c>
      <c r="K45" s="38">
        <v>13.43</v>
      </c>
      <c r="L45" s="38">
        <v>13.76</v>
      </c>
      <c r="M45">
        <v>70.73</v>
      </c>
      <c r="N45">
        <v>134.46</v>
      </c>
      <c r="O45">
        <v>50.45</v>
      </c>
      <c r="P45">
        <v>3.9</v>
      </c>
      <c r="Q45">
        <v>6.8</v>
      </c>
      <c r="R45" s="94">
        <v>33</v>
      </c>
      <c r="S45" s="94">
        <v>33</v>
      </c>
      <c r="T45" s="94">
        <v>33</v>
      </c>
      <c r="U45">
        <v>3.32</v>
      </c>
      <c r="V45">
        <v>123.95</v>
      </c>
      <c r="W45">
        <v>3.36</v>
      </c>
      <c r="X45">
        <v>22</v>
      </c>
      <c r="Y45">
        <v>7.34</v>
      </c>
      <c r="Z45">
        <v>7.33</v>
      </c>
      <c r="AA45">
        <v>225.64</v>
      </c>
      <c r="AB45">
        <v>45.13</v>
      </c>
      <c r="AC45">
        <v>87</v>
      </c>
      <c r="AD45">
        <v>44</v>
      </c>
      <c r="AE45">
        <v>84</v>
      </c>
      <c r="AF45">
        <v>40</v>
      </c>
      <c r="AG45">
        <v>6.66</v>
      </c>
      <c r="AH45">
        <v>14</v>
      </c>
      <c r="AI45">
        <v>14</v>
      </c>
      <c r="AJ45">
        <v>31.29</v>
      </c>
      <c r="AK45">
        <v>186</v>
      </c>
      <c r="AL45">
        <v>79</v>
      </c>
    </row>
    <row r="46" spans="1:38">
      <c r="A46" t="s">
        <v>88</v>
      </c>
      <c r="B46" s="35">
        <v>227.57</v>
      </c>
      <c r="C46" s="35">
        <v>76.92</v>
      </c>
      <c r="D46" s="94">
        <f t="shared" si="0"/>
        <v>99</v>
      </c>
      <c r="E46" s="35"/>
      <c r="F46" s="35"/>
      <c r="G46" s="35"/>
      <c r="H46" s="35"/>
      <c r="I46" s="35"/>
      <c r="J46" s="38">
        <v>14.32</v>
      </c>
      <c r="K46" s="38">
        <v>14.32</v>
      </c>
      <c r="L46" s="38">
        <v>14.68</v>
      </c>
      <c r="M46">
        <v>70.73</v>
      </c>
      <c r="N46">
        <v>134.46</v>
      </c>
      <c r="O46">
        <v>50.45</v>
      </c>
      <c r="P46">
        <v>3.9</v>
      </c>
      <c r="Q46">
        <v>6.8</v>
      </c>
      <c r="R46" s="94">
        <v>33</v>
      </c>
      <c r="S46" s="94">
        <v>33</v>
      </c>
      <c r="T46" s="94">
        <v>33</v>
      </c>
      <c r="U46">
        <v>3.32</v>
      </c>
      <c r="V46">
        <v>126.41</v>
      </c>
      <c r="W46">
        <v>3.36</v>
      </c>
      <c r="X46">
        <v>22</v>
      </c>
      <c r="Y46">
        <v>7.34</v>
      </c>
      <c r="Z46">
        <v>7.33</v>
      </c>
      <c r="AA46">
        <v>230</v>
      </c>
      <c r="AB46">
        <v>46</v>
      </c>
      <c r="AC46">
        <v>88</v>
      </c>
      <c r="AD46">
        <v>45</v>
      </c>
      <c r="AE46">
        <v>86</v>
      </c>
      <c r="AF46">
        <v>41</v>
      </c>
      <c r="AG46">
        <v>6.66</v>
      </c>
      <c r="AH46">
        <v>14</v>
      </c>
      <c r="AI46">
        <v>14</v>
      </c>
      <c r="AJ46">
        <v>31.29</v>
      </c>
      <c r="AK46">
        <v>189</v>
      </c>
      <c r="AL46">
        <v>81</v>
      </c>
    </row>
    <row r="47" spans="1:38">
      <c r="A47" t="s">
        <v>89</v>
      </c>
      <c r="B47" s="35">
        <v>227.57</v>
      </c>
      <c r="C47" s="35">
        <v>76.92</v>
      </c>
      <c r="D47" s="94">
        <f t="shared" si="0"/>
        <v>99</v>
      </c>
      <c r="E47" s="35"/>
      <c r="F47" s="35"/>
      <c r="G47" s="35"/>
      <c r="H47" s="35"/>
      <c r="I47" s="35"/>
      <c r="J47" s="38">
        <v>14.6</v>
      </c>
      <c r="K47" s="38">
        <v>14.6</v>
      </c>
      <c r="L47" s="38">
        <v>14.96</v>
      </c>
      <c r="M47">
        <v>66.55</v>
      </c>
      <c r="N47">
        <v>134.46</v>
      </c>
      <c r="O47">
        <v>53.36</v>
      </c>
      <c r="P47">
        <v>3.9</v>
      </c>
      <c r="Q47">
        <v>6.8</v>
      </c>
      <c r="R47" s="94">
        <v>33</v>
      </c>
      <c r="S47" s="94">
        <v>33</v>
      </c>
      <c r="T47" s="94">
        <v>33</v>
      </c>
      <c r="U47">
        <v>3.32</v>
      </c>
      <c r="V47">
        <v>128.26</v>
      </c>
      <c r="W47">
        <v>3.36</v>
      </c>
      <c r="X47">
        <v>22</v>
      </c>
      <c r="Y47">
        <v>7.34</v>
      </c>
      <c r="Z47">
        <v>7.33</v>
      </c>
      <c r="AA47">
        <v>230</v>
      </c>
      <c r="AB47">
        <v>46</v>
      </c>
      <c r="AC47">
        <v>89</v>
      </c>
      <c r="AD47">
        <v>46</v>
      </c>
      <c r="AE47">
        <v>88</v>
      </c>
      <c r="AF47">
        <v>42</v>
      </c>
      <c r="AG47">
        <v>6.66</v>
      </c>
      <c r="AH47">
        <v>14</v>
      </c>
      <c r="AI47">
        <v>14</v>
      </c>
      <c r="AJ47">
        <v>31.29</v>
      </c>
      <c r="AK47">
        <v>195</v>
      </c>
      <c r="AL47">
        <v>83</v>
      </c>
    </row>
    <row r="48" spans="1:38">
      <c r="A48" t="s">
        <v>90</v>
      </c>
      <c r="B48" s="35">
        <v>227.57</v>
      </c>
      <c r="C48" s="35">
        <v>76.92</v>
      </c>
      <c r="D48" s="94">
        <f t="shared" si="0"/>
        <v>99</v>
      </c>
      <c r="E48" s="35"/>
      <c r="F48" s="35"/>
      <c r="G48" s="35"/>
      <c r="H48" s="35"/>
      <c r="I48" s="35"/>
      <c r="J48" s="38">
        <v>15.28</v>
      </c>
      <c r="K48" s="38">
        <v>15.28</v>
      </c>
      <c r="L48" s="38">
        <v>15.66</v>
      </c>
      <c r="M48">
        <v>66.55</v>
      </c>
      <c r="N48">
        <v>134.46</v>
      </c>
      <c r="O48">
        <v>53.36</v>
      </c>
      <c r="P48">
        <v>3.9</v>
      </c>
      <c r="Q48">
        <v>6.8</v>
      </c>
      <c r="R48" s="94">
        <v>33</v>
      </c>
      <c r="S48" s="94">
        <v>33</v>
      </c>
      <c r="T48" s="94">
        <v>33</v>
      </c>
      <c r="U48">
        <v>3.32</v>
      </c>
      <c r="V48">
        <v>129.72</v>
      </c>
      <c r="W48">
        <v>3.36</v>
      </c>
      <c r="X48">
        <v>22</v>
      </c>
      <c r="Y48">
        <v>7.34</v>
      </c>
      <c r="Z48">
        <v>7.33</v>
      </c>
      <c r="AA48">
        <v>230</v>
      </c>
      <c r="AB48">
        <v>46</v>
      </c>
      <c r="AC48">
        <v>90</v>
      </c>
      <c r="AD48">
        <v>47</v>
      </c>
      <c r="AE48">
        <v>91</v>
      </c>
      <c r="AF48">
        <v>44</v>
      </c>
      <c r="AG48">
        <v>6.66</v>
      </c>
      <c r="AH48">
        <v>14</v>
      </c>
      <c r="AI48">
        <v>14</v>
      </c>
      <c r="AJ48">
        <v>31.29</v>
      </c>
      <c r="AK48">
        <v>195</v>
      </c>
      <c r="AL48">
        <v>83</v>
      </c>
    </row>
    <row r="49" spans="1:38">
      <c r="A49" t="s">
        <v>91</v>
      </c>
      <c r="B49" s="35">
        <v>227.57</v>
      </c>
      <c r="C49" s="35">
        <v>76.92</v>
      </c>
      <c r="D49" s="94">
        <f t="shared" si="0"/>
        <v>99</v>
      </c>
      <c r="E49" s="35"/>
      <c r="F49" s="35"/>
      <c r="G49" s="35"/>
      <c r="H49" s="35"/>
      <c r="I49" s="35"/>
      <c r="J49" s="38">
        <v>15.28</v>
      </c>
      <c r="K49" s="38">
        <v>15.28</v>
      </c>
      <c r="L49" s="38">
        <v>15.66</v>
      </c>
      <c r="M49">
        <v>66.55</v>
      </c>
      <c r="N49">
        <v>134.46</v>
      </c>
      <c r="O49">
        <v>53.36</v>
      </c>
      <c r="P49">
        <v>3.9</v>
      </c>
      <c r="Q49">
        <v>6.8</v>
      </c>
      <c r="R49" s="94">
        <v>33</v>
      </c>
      <c r="S49" s="94">
        <v>33</v>
      </c>
      <c r="T49" s="94">
        <v>33</v>
      </c>
      <c r="U49">
        <v>3.32</v>
      </c>
      <c r="V49">
        <v>130.69</v>
      </c>
      <c r="W49">
        <v>3.36</v>
      </c>
      <c r="X49">
        <v>22</v>
      </c>
      <c r="Y49">
        <v>7.34</v>
      </c>
      <c r="Z49">
        <v>7.33</v>
      </c>
      <c r="AA49">
        <v>230</v>
      </c>
      <c r="AB49">
        <v>46</v>
      </c>
      <c r="AC49">
        <v>91</v>
      </c>
      <c r="AD49">
        <v>46</v>
      </c>
      <c r="AE49">
        <v>91</v>
      </c>
      <c r="AF49">
        <v>44</v>
      </c>
      <c r="AG49">
        <v>6.66</v>
      </c>
      <c r="AH49">
        <v>14</v>
      </c>
      <c r="AI49">
        <v>14</v>
      </c>
      <c r="AJ49">
        <v>31.29</v>
      </c>
      <c r="AK49">
        <v>195</v>
      </c>
      <c r="AL49">
        <v>83</v>
      </c>
    </row>
    <row r="50" spans="1:38">
      <c r="A50" t="s">
        <v>92</v>
      </c>
      <c r="B50" s="35">
        <v>227.57</v>
      </c>
      <c r="C50" s="35">
        <v>76.92</v>
      </c>
      <c r="D50" s="94">
        <f t="shared" si="0"/>
        <v>99</v>
      </c>
      <c r="E50" s="35"/>
      <c r="F50" s="35"/>
      <c r="G50" s="35"/>
      <c r="H50" s="35"/>
      <c r="I50" s="35"/>
      <c r="J50" s="38">
        <v>15.28</v>
      </c>
      <c r="K50" s="38">
        <v>15.28</v>
      </c>
      <c r="L50" s="38">
        <v>15.66</v>
      </c>
      <c r="M50">
        <v>66.55</v>
      </c>
      <c r="N50">
        <v>134.46</v>
      </c>
      <c r="O50">
        <v>53.36</v>
      </c>
      <c r="P50">
        <v>3.9</v>
      </c>
      <c r="Q50">
        <v>6.8</v>
      </c>
      <c r="R50" s="94">
        <v>33</v>
      </c>
      <c r="S50" s="94">
        <v>33</v>
      </c>
      <c r="T50" s="94">
        <v>33</v>
      </c>
      <c r="U50">
        <v>3.32</v>
      </c>
      <c r="V50">
        <v>131.16</v>
      </c>
      <c r="W50">
        <v>3.36</v>
      </c>
      <c r="X50">
        <v>22</v>
      </c>
      <c r="Y50">
        <v>7.34</v>
      </c>
      <c r="Z50">
        <v>7.33</v>
      </c>
      <c r="AA50">
        <v>230</v>
      </c>
      <c r="AB50">
        <v>46</v>
      </c>
      <c r="AC50">
        <v>91</v>
      </c>
      <c r="AD50">
        <v>46</v>
      </c>
      <c r="AE50">
        <v>91</v>
      </c>
      <c r="AF50">
        <v>44</v>
      </c>
      <c r="AG50">
        <v>6.66</v>
      </c>
      <c r="AH50">
        <v>14</v>
      </c>
      <c r="AI50">
        <v>14</v>
      </c>
      <c r="AJ50">
        <v>31.29</v>
      </c>
      <c r="AK50">
        <v>195</v>
      </c>
      <c r="AL50">
        <v>83</v>
      </c>
    </row>
    <row r="51" spans="1:38">
      <c r="A51" t="s">
        <v>93</v>
      </c>
      <c r="B51" s="35">
        <v>227.57</v>
      </c>
      <c r="C51" s="35">
        <v>76.92</v>
      </c>
      <c r="D51" s="94">
        <f t="shared" si="0"/>
        <v>99</v>
      </c>
      <c r="E51" s="35"/>
      <c r="F51" s="35"/>
      <c r="G51" s="35"/>
      <c r="H51" s="35"/>
      <c r="I51" s="35"/>
      <c r="J51" s="38">
        <v>15.28</v>
      </c>
      <c r="K51" s="38">
        <v>15.28</v>
      </c>
      <c r="L51" s="38">
        <v>15.66</v>
      </c>
      <c r="M51">
        <v>66.55</v>
      </c>
      <c r="N51">
        <v>134.46</v>
      </c>
      <c r="O51">
        <v>82.46</v>
      </c>
      <c r="P51">
        <v>4.0599999999999996</v>
      </c>
      <c r="Q51">
        <v>6.8</v>
      </c>
      <c r="R51" s="94">
        <v>33</v>
      </c>
      <c r="S51" s="94">
        <v>33</v>
      </c>
      <c r="T51" s="94">
        <v>33</v>
      </c>
      <c r="U51">
        <v>3.47</v>
      </c>
      <c r="V51">
        <v>130.37</v>
      </c>
      <c r="W51">
        <v>3.45</v>
      </c>
      <c r="X51">
        <v>22</v>
      </c>
      <c r="Y51">
        <v>7.34</v>
      </c>
      <c r="Z51">
        <v>7.33</v>
      </c>
      <c r="AA51">
        <v>230</v>
      </c>
      <c r="AB51">
        <v>46</v>
      </c>
      <c r="AC51">
        <v>91</v>
      </c>
      <c r="AD51">
        <v>46</v>
      </c>
      <c r="AE51">
        <v>91</v>
      </c>
      <c r="AF51">
        <v>44</v>
      </c>
      <c r="AG51">
        <v>6.66</v>
      </c>
      <c r="AH51">
        <v>14</v>
      </c>
      <c r="AI51">
        <v>14</v>
      </c>
      <c r="AJ51">
        <v>31.29</v>
      </c>
      <c r="AK51">
        <v>195</v>
      </c>
      <c r="AL51">
        <v>83</v>
      </c>
    </row>
    <row r="52" spans="1:38">
      <c r="A52" t="s">
        <v>94</v>
      </c>
      <c r="B52" s="35">
        <v>227.57</v>
      </c>
      <c r="C52" s="35">
        <v>76.92</v>
      </c>
      <c r="D52" s="94">
        <f t="shared" si="0"/>
        <v>99</v>
      </c>
      <c r="E52" s="35"/>
      <c r="F52" s="35"/>
      <c r="G52" s="35"/>
      <c r="H52" s="35"/>
      <c r="I52" s="35"/>
      <c r="J52" s="38">
        <v>15.28</v>
      </c>
      <c r="K52" s="38">
        <v>15.28</v>
      </c>
      <c r="L52" s="38">
        <v>15.66</v>
      </c>
      <c r="M52">
        <v>66.55</v>
      </c>
      <c r="N52">
        <v>134.46</v>
      </c>
      <c r="O52">
        <v>101.07</v>
      </c>
      <c r="P52">
        <v>4.0599999999999996</v>
      </c>
      <c r="Q52">
        <v>6.8</v>
      </c>
      <c r="R52" s="94">
        <v>33</v>
      </c>
      <c r="S52" s="94">
        <v>33</v>
      </c>
      <c r="T52" s="94">
        <v>33</v>
      </c>
      <c r="U52">
        <v>3.47</v>
      </c>
      <c r="V52">
        <v>129.88</v>
      </c>
      <c r="W52">
        <v>3.45</v>
      </c>
      <c r="X52">
        <v>22</v>
      </c>
      <c r="Y52">
        <v>7.34</v>
      </c>
      <c r="Z52">
        <v>7.33</v>
      </c>
      <c r="AA52">
        <v>230</v>
      </c>
      <c r="AB52">
        <v>46</v>
      </c>
      <c r="AC52">
        <v>91</v>
      </c>
      <c r="AD52">
        <v>46</v>
      </c>
      <c r="AE52">
        <v>91</v>
      </c>
      <c r="AF52">
        <v>44</v>
      </c>
      <c r="AG52">
        <v>6.66</v>
      </c>
      <c r="AH52">
        <v>14</v>
      </c>
      <c r="AI52">
        <v>14</v>
      </c>
      <c r="AJ52">
        <v>31.29</v>
      </c>
      <c r="AK52">
        <v>195</v>
      </c>
      <c r="AL52">
        <v>83</v>
      </c>
    </row>
    <row r="53" spans="1:38">
      <c r="A53" t="s">
        <v>95</v>
      </c>
      <c r="B53" s="35">
        <v>227.57</v>
      </c>
      <c r="C53" s="35">
        <v>87.5</v>
      </c>
      <c r="D53" s="94">
        <f t="shared" si="0"/>
        <v>99</v>
      </c>
      <c r="E53" s="35"/>
      <c r="F53" s="35"/>
      <c r="G53" s="35"/>
      <c r="H53" s="35"/>
      <c r="I53" s="35"/>
      <c r="J53" s="38">
        <v>15.28</v>
      </c>
      <c r="K53" s="38">
        <v>15.28</v>
      </c>
      <c r="L53" s="38">
        <v>15.66</v>
      </c>
      <c r="M53">
        <v>66.55</v>
      </c>
      <c r="N53">
        <v>134.46</v>
      </c>
      <c r="O53">
        <v>101.07</v>
      </c>
      <c r="P53">
        <v>4.0599999999999996</v>
      </c>
      <c r="Q53">
        <v>6.8</v>
      </c>
      <c r="R53" s="94">
        <v>33</v>
      </c>
      <c r="S53" s="94">
        <v>33</v>
      </c>
      <c r="T53" s="94">
        <v>33</v>
      </c>
      <c r="U53">
        <v>3.47</v>
      </c>
      <c r="V53">
        <v>128.6</v>
      </c>
      <c r="W53">
        <v>3.45</v>
      </c>
      <c r="X53">
        <v>22</v>
      </c>
      <c r="Y53">
        <v>7.34</v>
      </c>
      <c r="Z53">
        <v>7.33</v>
      </c>
      <c r="AA53">
        <v>230</v>
      </c>
      <c r="AB53">
        <v>46</v>
      </c>
      <c r="AC53">
        <v>91</v>
      </c>
      <c r="AD53">
        <v>46</v>
      </c>
      <c r="AE53">
        <v>89</v>
      </c>
      <c r="AF53">
        <v>43</v>
      </c>
      <c r="AG53">
        <v>6.66</v>
      </c>
      <c r="AH53">
        <v>14</v>
      </c>
      <c r="AI53">
        <v>14</v>
      </c>
      <c r="AJ53">
        <v>31.29</v>
      </c>
      <c r="AK53">
        <v>195</v>
      </c>
      <c r="AL53">
        <v>83</v>
      </c>
    </row>
    <row r="54" spans="1:38">
      <c r="A54" t="s">
        <v>96</v>
      </c>
      <c r="B54" s="35">
        <v>227.57</v>
      </c>
      <c r="C54" s="35">
        <v>87.5</v>
      </c>
      <c r="D54" s="94">
        <f t="shared" si="0"/>
        <v>99</v>
      </c>
      <c r="E54" s="35"/>
      <c r="F54" s="35"/>
      <c r="G54" s="35"/>
      <c r="H54" s="35"/>
      <c r="I54" s="35"/>
      <c r="J54" s="38">
        <v>15.28</v>
      </c>
      <c r="K54" s="38">
        <v>15.28</v>
      </c>
      <c r="L54" s="38">
        <v>15.66</v>
      </c>
      <c r="M54">
        <v>66.55</v>
      </c>
      <c r="N54">
        <v>134.46</v>
      </c>
      <c r="O54">
        <v>101.07</v>
      </c>
      <c r="P54">
        <v>4.0599999999999996</v>
      </c>
      <c r="Q54">
        <v>6.8</v>
      </c>
      <c r="R54" s="94">
        <v>33</v>
      </c>
      <c r="S54" s="94">
        <v>33</v>
      </c>
      <c r="T54" s="94">
        <v>33</v>
      </c>
      <c r="U54">
        <v>3.47</v>
      </c>
      <c r="V54">
        <v>126.99</v>
      </c>
      <c r="W54">
        <v>3.45</v>
      </c>
      <c r="X54">
        <v>22</v>
      </c>
      <c r="Y54">
        <v>7.34</v>
      </c>
      <c r="Z54">
        <v>7.33</v>
      </c>
      <c r="AA54">
        <v>230</v>
      </c>
      <c r="AB54">
        <v>46</v>
      </c>
      <c r="AC54">
        <v>91</v>
      </c>
      <c r="AD54">
        <v>46</v>
      </c>
      <c r="AE54">
        <v>89</v>
      </c>
      <c r="AF54">
        <v>42</v>
      </c>
      <c r="AG54">
        <v>6.66</v>
      </c>
      <c r="AH54">
        <v>14</v>
      </c>
      <c r="AI54">
        <v>14</v>
      </c>
      <c r="AJ54">
        <v>31.29</v>
      </c>
      <c r="AK54">
        <v>195</v>
      </c>
      <c r="AL54">
        <v>83</v>
      </c>
    </row>
    <row r="55" spans="1:38">
      <c r="A55" t="s">
        <v>97</v>
      </c>
      <c r="B55" s="35">
        <v>227.57</v>
      </c>
      <c r="C55" s="35">
        <v>87.5</v>
      </c>
      <c r="D55" s="94">
        <f t="shared" si="0"/>
        <v>99</v>
      </c>
      <c r="E55" s="35"/>
      <c r="F55" s="35"/>
      <c r="G55" s="35"/>
      <c r="H55" s="35"/>
      <c r="I55" s="35"/>
      <c r="J55" s="38">
        <v>15.28</v>
      </c>
      <c r="K55" s="38">
        <v>15.28</v>
      </c>
      <c r="L55" s="38">
        <v>15.66</v>
      </c>
      <c r="M55">
        <v>66.55</v>
      </c>
      <c r="N55">
        <v>134.46</v>
      </c>
      <c r="O55">
        <v>101.07</v>
      </c>
      <c r="P55">
        <v>4.29</v>
      </c>
      <c r="Q55">
        <v>6.8</v>
      </c>
      <c r="R55" s="94">
        <v>33</v>
      </c>
      <c r="S55" s="94">
        <v>33</v>
      </c>
      <c r="T55" s="94">
        <v>33</v>
      </c>
      <c r="U55">
        <v>3.63</v>
      </c>
      <c r="V55">
        <v>124.28</v>
      </c>
      <c r="W55">
        <v>3.54</v>
      </c>
      <c r="X55">
        <v>22</v>
      </c>
      <c r="Y55">
        <v>7.34</v>
      </c>
      <c r="Z55">
        <v>7.33</v>
      </c>
      <c r="AA55">
        <v>230</v>
      </c>
      <c r="AB55">
        <v>46</v>
      </c>
      <c r="AC55">
        <v>91</v>
      </c>
      <c r="AD55">
        <v>46</v>
      </c>
      <c r="AE55">
        <v>88</v>
      </c>
      <c r="AF55">
        <v>42</v>
      </c>
      <c r="AG55">
        <v>6.66</v>
      </c>
      <c r="AH55">
        <v>14</v>
      </c>
      <c r="AI55">
        <v>14</v>
      </c>
      <c r="AJ55">
        <v>31.29</v>
      </c>
      <c r="AK55">
        <v>195</v>
      </c>
      <c r="AL55">
        <v>83</v>
      </c>
    </row>
    <row r="56" spans="1:38">
      <c r="A56" t="s">
        <v>98</v>
      </c>
      <c r="B56" s="35">
        <v>227.57</v>
      </c>
      <c r="C56" s="35">
        <v>87.5</v>
      </c>
      <c r="D56" s="94">
        <f t="shared" si="0"/>
        <v>99</v>
      </c>
      <c r="E56" s="35"/>
      <c r="F56" s="35"/>
      <c r="G56" s="35"/>
      <c r="H56" s="35"/>
      <c r="I56" s="35"/>
      <c r="J56" s="38">
        <v>15.28</v>
      </c>
      <c r="K56" s="38">
        <v>15.28</v>
      </c>
      <c r="L56" s="38">
        <v>15.66</v>
      </c>
      <c r="M56">
        <v>66.55</v>
      </c>
      <c r="N56">
        <v>134.46</v>
      </c>
      <c r="O56">
        <v>101.07</v>
      </c>
      <c r="P56">
        <v>4.29</v>
      </c>
      <c r="Q56">
        <v>6.8</v>
      </c>
      <c r="R56" s="94">
        <v>33</v>
      </c>
      <c r="S56" s="94">
        <v>33</v>
      </c>
      <c r="T56" s="94">
        <v>33</v>
      </c>
      <c r="U56">
        <v>3.63</v>
      </c>
      <c r="V56">
        <v>120.64</v>
      </c>
      <c r="W56">
        <v>3.54</v>
      </c>
      <c r="X56">
        <v>22</v>
      </c>
      <c r="Y56">
        <v>7.34</v>
      </c>
      <c r="Z56">
        <v>7.33</v>
      </c>
      <c r="AA56">
        <v>230</v>
      </c>
      <c r="AB56">
        <v>46</v>
      </c>
      <c r="AC56">
        <v>91</v>
      </c>
      <c r="AD56">
        <v>45</v>
      </c>
      <c r="AE56">
        <v>87</v>
      </c>
      <c r="AF56">
        <v>41</v>
      </c>
      <c r="AG56">
        <v>6.66</v>
      </c>
      <c r="AH56">
        <v>14</v>
      </c>
      <c r="AI56">
        <v>14</v>
      </c>
      <c r="AJ56">
        <v>31.29</v>
      </c>
      <c r="AK56">
        <v>195</v>
      </c>
      <c r="AL56">
        <v>83</v>
      </c>
    </row>
    <row r="57" spans="1:38">
      <c r="A57" t="s">
        <v>99</v>
      </c>
      <c r="B57" s="35">
        <v>227.57</v>
      </c>
      <c r="C57" s="35">
        <v>87.5</v>
      </c>
      <c r="D57" s="94">
        <f t="shared" si="0"/>
        <v>99</v>
      </c>
      <c r="E57" s="35"/>
      <c r="F57" s="35"/>
      <c r="G57" s="35"/>
      <c r="H57" s="35"/>
      <c r="I57" s="35"/>
      <c r="J57" s="38">
        <v>15.28</v>
      </c>
      <c r="K57" s="38">
        <v>15.28</v>
      </c>
      <c r="L57" s="38">
        <v>15.66</v>
      </c>
      <c r="M57">
        <v>66.55</v>
      </c>
      <c r="N57">
        <v>134.46</v>
      </c>
      <c r="O57">
        <v>101.07</v>
      </c>
      <c r="P57">
        <v>4.29</v>
      </c>
      <c r="Q57">
        <v>6.8</v>
      </c>
      <c r="R57" s="94">
        <v>33</v>
      </c>
      <c r="S57" s="94">
        <v>33</v>
      </c>
      <c r="T57" s="94">
        <v>33</v>
      </c>
      <c r="U57">
        <v>3.63</v>
      </c>
      <c r="V57">
        <v>116.94</v>
      </c>
      <c r="W57">
        <v>3.54</v>
      </c>
      <c r="X57">
        <v>22</v>
      </c>
      <c r="Y57">
        <v>7.34</v>
      </c>
      <c r="Z57">
        <v>7.33</v>
      </c>
      <c r="AA57">
        <v>230</v>
      </c>
      <c r="AB57">
        <v>46</v>
      </c>
      <c r="AC57">
        <v>89</v>
      </c>
      <c r="AD57">
        <v>44</v>
      </c>
      <c r="AE57">
        <v>86</v>
      </c>
      <c r="AF57">
        <v>41</v>
      </c>
      <c r="AG57">
        <v>6.66</v>
      </c>
      <c r="AH57">
        <v>14</v>
      </c>
      <c r="AI57">
        <v>14</v>
      </c>
      <c r="AJ57">
        <v>31.29</v>
      </c>
      <c r="AK57">
        <v>182</v>
      </c>
      <c r="AL57">
        <v>78</v>
      </c>
    </row>
    <row r="58" spans="1:38">
      <c r="A58" t="s">
        <v>100</v>
      </c>
      <c r="B58" s="35">
        <v>227.57</v>
      </c>
      <c r="C58" s="35">
        <v>87.5</v>
      </c>
      <c r="D58" s="94">
        <f t="shared" si="0"/>
        <v>99</v>
      </c>
      <c r="E58" s="35"/>
      <c r="F58" s="35"/>
      <c r="G58" s="35"/>
      <c r="H58" s="35"/>
      <c r="I58" s="35"/>
      <c r="J58" s="38">
        <v>14.6</v>
      </c>
      <c r="K58" s="38">
        <v>14.6</v>
      </c>
      <c r="L58" s="38">
        <v>14.96</v>
      </c>
      <c r="M58">
        <v>66.55</v>
      </c>
      <c r="N58">
        <v>134.46</v>
      </c>
      <c r="O58">
        <v>101.07</v>
      </c>
      <c r="P58">
        <v>4.29</v>
      </c>
      <c r="Q58">
        <v>6.8</v>
      </c>
      <c r="R58" s="94">
        <v>33</v>
      </c>
      <c r="S58" s="94">
        <v>33</v>
      </c>
      <c r="T58" s="94">
        <v>33</v>
      </c>
      <c r="U58">
        <v>3.63</v>
      </c>
      <c r="V58">
        <v>111.87</v>
      </c>
      <c r="W58">
        <v>3.54</v>
      </c>
      <c r="X58">
        <v>22</v>
      </c>
      <c r="Y58">
        <v>7.34</v>
      </c>
      <c r="Z58">
        <v>7.33</v>
      </c>
      <c r="AA58">
        <v>230</v>
      </c>
      <c r="AB58">
        <v>46</v>
      </c>
      <c r="AC58">
        <v>88</v>
      </c>
      <c r="AD58">
        <v>43</v>
      </c>
      <c r="AE58">
        <v>84</v>
      </c>
      <c r="AF58">
        <v>40</v>
      </c>
      <c r="AG58">
        <v>6.66</v>
      </c>
      <c r="AH58">
        <v>14</v>
      </c>
      <c r="AI58">
        <v>14</v>
      </c>
      <c r="AJ58">
        <v>31.29</v>
      </c>
      <c r="AK58">
        <v>179</v>
      </c>
      <c r="AL58">
        <v>76</v>
      </c>
    </row>
    <row r="59" spans="1:38">
      <c r="A59" t="s">
        <v>101</v>
      </c>
      <c r="B59" s="35">
        <v>263.38</v>
      </c>
      <c r="C59" s="35">
        <v>87.5</v>
      </c>
      <c r="D59" s="94">
        <f t="shared" si="0"/>
        <v>99</v>
      </c>
      <c r="E59" s="35"/>
      <c r="F59" s="35"/>
      <c r="G59" s="35"/>
      <c r="H59" s="35"/>
      <c r="I59" s="35"/>
      <c r="J59" s="38">
        <v>14.4</v>
      </c>
      <c r="K59" s="38">
        <v>14.4</v>
      </c>
      <c r="L59" s="38">
        <v>14.76</v>
      </c>
      <c r="M59">
        <v>66.55</v>
      </c>
      <c r="N59">
        <v>134.46</v>
      </c>
      <c r="O59">
        <v>101.07</v>
      </c>
      <c r="P59">
        <v>1.56</v>
      </c>
      <c r="Q59">
        <v>6.8</v>
      </c>
      <c r="R59" s="94">
        <v>33</v>
      </c>
      <c r="S59" s="94">
        <v>33</v>
      </c>
      <c r="T59" s="94">
        <v>33</v>
      </c>
      <c r="U59">
        <v>3.78</v>
      </c>
      <c r="V59">
        <v>106.26</v>
      </c>
      <c r="W59">
        <v>3.64</v>
      </c>
      <c r="X59">
        <v>22</v>
      </c>
      <c r="Y59">
        <v>7.34</v>
      </c>
      <c r="Z59">
        <v>7.33</v>
      </c>
      <c r="AA59">
        <v>228.07</v>
      </c>
      <c r="AB59">
        <v>45.61</v>
      </c>
      <c r="AC59">
        <v>85</v>
      </c>
      <c r="AD59">
        <v>41</v>
      </c>
      <c r="AE59">
        <v>81</v>
      </c>
      <c r="AF59">
        <v>39</v>
      </c>
      <c r="AG59">
        <v>6.66</v>
      </c>
      <c r="AH59">
        <v>14</v>
      </c>
      <c r="AI59">
        <v>14</v>
      </c>
      <c r="AJ59">
        <v>31.29</v>
      </c>
      <c r="AK59">
        <v>172</v>
      </c>
      <c r="AL59">
        <v>73</v>
      </c>
    </row>
    <row r="60" spans="1:38">
      <c r="A60" t="s">
        <v>102</v>
      </c>
      <c r="B60" s="35">
        <v>263.38</v>
      </c>
      <c r="C60" s="35">
        <v>87.5</v>
      </c>
      <c r="D60" s="94">
        <f t="shared" si="0"/>
        <v>99</v>
      </c>
      <c r="E60" s="35"/>
      <c r="F60" s="35"/>
      <c r="G60" s="35"/>
      <c r="H60" s="35"/>
      <c r="I60" s="35"/>
      <c r="J60" s="38">
        <v>14.01</v>
      </c>
      <c r="K60" s="38">
        <v>14.01</v>
      </c>
      <c r="L60" s="38">
        <v>14.36</v>
      </c>
      <c r="M60">
        <v>66.55</v>
      </c>
      <c r="N60">
        <v>134.46</v>
      </c>
      <c r="O60">
        <v>101.07</v>
      </c>
      <c r="P60">
        <v>1.56</v>
      </c>
      <c r="Q60">
        <v>6.8</v>
      </c>
      <c r="R60" s="94">
        <v>33</v>
      </c>
      <c r="S60" s="94">
        <v>33</v>
      </c>
      <c r="T60" s="94">
        <v>33</v>
      </c>
      <c r="U60">
        <v>3.78</v>
      </c>
      <c r="V60">
        <v>100.3</v>
      </c>
      <c r="W60">
        <v>3.64</v>
      </c>
      <c r="X60">
        <v>22</v>
      </c>
      <c r="Y60">
        <v>7.34</v>
      </c>
      <c r="Z60">
        <v>7.33</v>
      </c>
      <c r="AA60">
        <v>223.44</v>
      </c>
      <c r="AB60">
        <v>44.69</v>
      </c>
      <c r="AC60">
        <v>84</v>
      </c>
      <c r="AD60">
        <v>40</v>
      </c>
      <c r="AE60">
        <v>78</v>
      </c>
      <c r="AF60">
        <v>37</v>
      </c>
      <c r="AG60">
        <v>6.66</v>
      </c>
      <c r="AH60">
        <v>14</v>
      </c>
      <c r="AI60">
        <v>14</v>
      </c>
      <c r="AJ60">
        <v>31.29</v>
      </c>
      <c r="AK60">
        <v>165</v>
      </c>
      <c r="AL60">
        <v>70</v>
      </c>
    </row>
    <row r="61" spans="1:38">
      <c r="A61" t="s">
        <v>103</v>
      </c>
      <c r="B61" s="35">
        <v>263.38</v>
      </c>
      <c r="C61" s="35">
        <v>87.5</v>
      </c>
      <c r="D61" s="94">
        <f t="shared" si="0"/>
        <v>99</v>
      </c>
      <c r="E61" s="35"/>
      <c r="F61" s="35"/>
      <c r="G61" s="35"/>
      <c r="H61" s="35"/>
      <c r="I61" s="35"/>
      <c r="J61" s="38">
        <v>13.64</v>
      </c>
      <c r="K61" s="38">
        <v>13.64</v>
      </c>
      <c r="L61" s="38">
        <v>13.98</v>
      </c>
      <c r="M61">
        <v>66.55</v>
      </c>
      <c r="N61">
        <v>134.46</v>
      </c>
      <c r="O61">
        <v>101.07</v>
      </c>
      <c r="P61">
        <v>1.56</v>
      </c>
      <c r="Q61">
        <v>6.8</v>
      </c>
      <c r="R61" s="94">
        <v>33</v>
      </c>
      <c r="S61" s="94">
        <v>33</v>
      </c>
      <c r="T61" s="94">
        <v>33</v>
      </c>
      <c r="U61">
        <v>3.78</v>
      </c>
      <c r="V61">
        <v>94.34</v>
      </c>
      <c r="W61">
        <v>3.64</v>
      </c>
      <c r="X61">
        <v>22</v>
      </c>
      <c r="Y61">
        <v>7.34</v>
      </c>
      <c r="Z61">
        <v>7.33</v>
      </c>
      <c r="AA61">
        <v>216.42</v>
      </c>
      <c r="AB61">
        <v>43.28</v>
      </c>
      <c r="AC61">
        <v>77</v>
      </c>
      <c r="AD61">
        <v>39</v>
      </c>
      <c r="AE61">
        <v>74</v>
      </c>
      <c r="AF61">
        <v>36</v>
      </c>
      <c r="AG61">
        <v>6.66</v>
      </c>
      <c r="AH61">
        <v>14</v>
      </c>
      <c r="AI61">
        <v>14</v>
      </c>
      <c r="AJ61">
        <v>31.29</v>
      </c>
      <c r="AK61">
        <v>158</v>
      </c>
      <c r="AL61">
        <v>67</v>
      </c>
    </row>
    <row r="62" spans="1:38">
      <c r="A62" t="s">
        <v>104</v>
      </c>
      <c r="B62" s="35">
        <v>263.38</v>
      </c>
      <c r="C62" s="35">
        <v>87.5</v>
      </c>
      <c r="D62" s="94">
        <f t="shared" si="0"/>
        <v>99</v>
      </c>
      <c r="E62" s="35"/>
      <c r="F62" s="35"/>
      <c r="G62" s="35"/>
      <c r="H62" s="35"/>
      <c r="I62" s="35"/>
      <c r="J62" s="38">
        <v>12.99</v>
      </c>
      <c r="K62" s="38">
        <v>12.99</v>
      </c>
      <c r="L62" s="38">
        <v>13.31</v>
      </c>
      <c r="M62">
        <v>66.55</v>
      </c>
      <c r="N62">
        <v>134.46</v>
      </c>
      <c r="O62">
        <v>101.07</v>
      </c>
      <c r="P62">
        <v>1.56</v>
      </c>
      <c r="Q62">
        <v>6.8</v>
      </c>
      <c r="R62" s="94">
        <v>33</v>
      </c>
      <c r="S62" s="94">
        <v>33</v>
      </c>
      <c r="T62" s="94">
        <v>33</v>
      </c>
      <c r="U62">
        <v>3.78</v>
      </c>
      <c r="V62">
        <v>88.02</v>
      </c>
      <c r="W62">
        <v>3.64</v>
      </c>
      <c r="X62">
        <v>22</v>
      </c>
      <c r="Y62">
        <v>7.34</v>
      </c>
      <c r="Z62">
        <v>7.33</v>
      </c>
      <c r="AA62">
        <v>206.87</v>
      </c>
      <c r="AB62">
        <v>41.37</v>
      </c>
      <c r="AC62">
        <v>73</v>
      </c>
      <c r="AD62">
        <v>37</v>
      </c>
      <c r="AE62">
        <v>70</v>
      </c>
      <c r="AF62">
        <v>33</v>
      </c>
      <c r="AG62">
        <v>6.66</v>
      </c>
      <c r="AH62">
        <v>14</v>
      </c>
      <c r="AI62">
        <v>14</v>
      </c>
      <c r="AJ62">
        <v>31.29</v>
      </c>
      <c r="AK62">
        <v>147</v>
      </c>
      <c r="AL62">
        <v>63</v>
      </c>
    </row>
    <row r="63" spans="1:38">
      <c r="A63" t="s">
        <v>105</v>
      </c>
      <c r="B63" s="35">
        <v>263.38</v>
      </c>
      <c r="C63" s="35">
        <v>87.5</v>
      </c>
      <c r="D63" s="94">
        <f t="shared" si="0"/>
        <v>99</v>
      </c>
      <c r="E63" s="35"/>
      <c r="F63" s="35"/>
      <c r="G63" s="35"/>
      <c r="H63" s="35"/>
      <c r="I63" s="35"/>
      <c r="J63" s="38">
        <v>12.1</v>
      </c>
      <c r="K63" s="38">
        <v>12.1</v>
      </c>
      <c r="L63" s="38">
        <v>12.41</v>
      </c>
      <c r="M63">
        <v>66.55</v>
      </c>
      <c r="N63">
        <v>134.46</v>
      </c>
      <c r="O63">
        <v>101.07</v>
      </c>
      <c r="P63">
        <v>1.56</v>
      </c>
      <c r="Q63">
        <v>6.8</v>
      </c>
      <c r="R63" s="94">
        <v>33</v>
      </c>
      <c r="S63" s="94">
        <v>33</v>
      </c>
      <c r="T63" s="94">
        <v>33</v>
      </c>
      <c r="U63">
        <v>4.0199999999999996</v>
      </c>
      <c r="V63">
        <v>82.52</v>
      </c>
      <c r="W63">
        <v>3.73</v>
      </c>
      <c r="X63">
        <v>22</v>
      </c>
      <c r="Y63">
        <v>7.34</v>
      </c>
      <c r="Z63">
        <v>7.33</v>
      </c>
      <c r="AA63">
        <v>195.17</v>
      </c>
      <c r="AB63">
        <v>39.03</v>
      </c>
      <c r="AC63">
        <v>68</v>
      </c>
      <c r="AD63">
        <v>33</v>
      </c>
      <c r="AE63">
        <v>66</v>
      </c>
      <c r="AF63">
        <v>31</v>
      </c>
      <c r="AG63">
        <v>6.66</v>
      </c>
      <c r="AH63">
        <v>14</v>
      </c>
      <c r="AI63">
        <v>14</v>
      </c>
      <c r="AJ63">
        <v>31.29</v>
      </c>
      <c r="AK63">
        <v>137</v>
      </c>
      <c r="AL63">
        <v>58</v>
      </c>
    </row>
    <row r="64" spans="1:38">
      <c r="A64" t="s">
        <v>106</v>
      </c>
      <c r="B64" s="35">
        <v>263.38</v>
      </c>
      <c r="C64" s="35">
        <v>87.5</v>
      </c>
      <c r="D64" s="94">
        <f t="shared" si="0"/>
        <v>99</v>
      </c>
      <c r="E64" s="35"/>
      <c r="F64" s="35"/>
      <c r="G64" s="35"/>
      <c r="H64" s="35"/>
      <c r="I64" s="35"/>
      <c r="J64" s="38">
        <v>11.2</v>
      </c>
      <c r="K64" s="38">
        <v>11.2</v>
      </c>
      <c r="L64" s="38">
        <v>11.49</v>
      </c>
      <c r="M64">
        <v>66.55</v>
      </c>
      <c r="N64">
        <v>134.46</v>
      </c>
      <c r="O64">
        <v>101.07</v>
      </c>
      <c r="P64">
        <v>1.56</v>
      </c>
      <c r="Q64">
        <v>6.8</v>
      </c>
      <c r="R64" s="94">
        <v>33</v>
      </c>
      <c r="S64" s="94">
        <v>33</v>
      </c>
      <c r="T64" s="94">
        <v>33</v>
      </c>
      <c r="U64">
        <v>4.0199999999999996</v>
      </c>
      <c r="V64">
        <v>75.52</v>
      </c>
      <c r="W64">
        <v>3.73</v>
      </c>
      <c r="X64">
        <v>22</v>
      </c>
      <c r="Y64">
        <v>7.34</v>
      </c>
      <c r="Z64">
        <v>7.33</v>
      </c>
      <c r="AA64">
        <v>181.83</v>
      </c>
      <c r="AB64">
        <v>36.369999999999997</v>
      </c>
      <c r="AC64">
        <v>65</v>
      </c>
      <c r="AD64">
        <v>31</v>
      </c>
      <c r="AE64">
        <v>59</v>
      </c>
      <c r="AF64">
        <v>28</v>
      </c>
      <c r="AG64">
        <v>6.66</v>
      </c>
      <c r="AH64">
        <v>14</v>
      </c>
      <c r="AI64">
        <v>14</v>
      </c>
      <c r="AJ64">
        <v>31.29</v>
      </c>
      <c r="AK64">
        <v>123</v>
      </c>
      <c r="AL64">
        <v>52</v>
      </c>
    </row>
    <row r="65" spans="1:38">
      <c r="A65" t="s">
        <v>107</v>
      </c>
      <c r="B65" s="35">
        <v>263.38</v>
      </c>
      <c r="C65" s="35">
        <v>67.91</v>
      </c>
      <c r="D65" s="94">
        <f t="shared" si="0"/>
        <v>99</v>
      </c>
      <c r="E65" s="35"/>
      <c r="F65" s="35"/>
      <c r="G65" s="35"/>
      <c r="H65" s="35"/>
      <c r="I65" s="35"/>
      <c r="J65" s="38">
        <v>10.31</v>
      </c>
      <c r="K65" s="38">
        <v>10.31</v>
      </c>
      <c r="L65" s="38">
        <v>10.57</v>
      </c>
      <c r="M65">
        <v>66.55</v>
      </c>
      <c r="N65">
        <v>134.46</v>
      </c>
      <c r="O65">
        <v>101.07</v>
      </c>
      <c r="P65">
        <v>1.56</v>
      </c>
      <c r="Q65">
        <v>6.8</v>
      </c>
      <c r="R65" s="94">
        <v>33</v>
      </c>
      <c r="S65" s="94">
        <v>33</v>
      </c>
      <c r="T65" s="94">
        <v>33</v>
      </c>
      <c r="U65">
        <v>4.0199999999999996</v>
      </c>
      <c r="V65">
        <v>67.239999999999995</v>
      </c>
      <c r="W65">
        <v>3.73</v>
      </c>
      <c r="X65">
        <v>22</v>
      </c>
      <c r="Y65">
        <v>7.34</v>
      </c>
      <c r="Z65">
        <v>7.33</v>
      </c>
      <c r="AA65">
        <v>167.47</v>
      </c>
      <c r="AB65">
        <v>33.49</v>
      </c>
      <c r="AC65">
        <v>57</v>
      </c>
      <c r="AD65">
        <v>28</v>
      </c>
      <c r="AE65">
        <v>52</v>
      </c>
      <c r="AF65">
        <v>25</v>
      </c>
      <c r="AG65">
        <v>6.66</v>
      </c>
      <c r="AH65">
        <v>14</v>
      </c>
      <c r="AI65">
        <v>14</v>
      </c>
      <c r="AJ65">
        <v>31.29</v>
      </c>
      <c r="AK65">
        <v>112</v>
      </c>
      <c r="AL65">
        <v>48</v>
      </c>
    </row>
    <row r="66" spans="1:38">
      <c r="A66" t="s">
        <v>108</v>
      </c>
      <c r="B66" s="35">
        <v>263.38</v>
      </c>
      <c r="C66" s="35">
        <v>67.91</v>
      </c>
      <c r="D66" s="94">
        <f t="shared" si="0"/>
        <v>99</v>
      </c>
      <c r="E66" s="35"/>
      <c r="F66" s="35"/>
      <c r="G66" s="35"/>
      <c r="H66" s="35"/>
      <c r="I66" s="35"/>
      <c r="J66" s="38">
        <v>9.43</v>
      </c>
      <c r="K66" s="38">
        <v>9.43</v>
      </c>
      <c r="L66" s="38">
        <v>9.66</v>
      </c>
      <c r="M66">
        <v>66.55</v>
      </c>
      <c r="N66">
        <v>134.46</v>
      </c>
      <c r="O66">
        <v>101.07</v>
      </c>
      <c r="P66">
        <v>1.56</v>
      </c>
      <c r="Q66">
        <v>6.8</v>
      </c>
      <c r="R66" s="94">
        <v>33</v>
      </c>
      <c r="S66" s="94">
        <v>33</v>
      </c>
      <c r="T66" s="94">
        <v>33</v>
      </c>
      <c r="U66">
        <v>4.0199999999999996</v>
      </c>
      <c r="V66">
        <v>58.94</v>
      </c>
      <c r="W66">
        <v>3.73</v>
      </c>
      <c r="X66">
        <v>22</v>
      </c>
      <c r="Y66">
        <v>7.34</v>
      </c>
      <c r="Z66">
        <v>7.33</v>
      </c>
      <c r="AA66">
        <v>152.19999999999999</v>
      </c>
      <c r="AB66">
        <v>30.44</v>
      </c>
      <c r="AC66">
        <v>54</v>
      </c>
      <c r="AD66">
        <v>26</v>
      </c>
      <c r="AE66">
        <v>45</v>
      </c>
      <c r="AF66">
        <v>22</v>
      </c>
      <c r="AG66">
        <v>6.66</v>
      </c>
      <c r="AH66">
        <v>14</v>
      </c>
      <c r="AI66">
        <v>14</v>
      </c>
      <c r="AJ66">
        <v>31.29</v>
      </c>
      <c r="AK66">
        <v>98</v>
      </c>
      <c r="AL66">
        <v>42</v>
      </c>
    </row>
    <row r="67" spans="1:38">
      <c r="A67" t="s">
        <v>109</v>
      </c>
      <c r="B67" s="35">
        <v>263.38</v>
      </c>
      <c r="C67" s="35">
        <v>67.91</v>
      </c>
      <c r="D67" s="94">
        <f t="shared" si="0"/>
        <v>99</v>
      </c>
      <c r="E67" s="35"/>
      <c r="F67" s="35"/>
      <c r="G67" s="35"/>
      <c r="H67" s="35"/>
      <c r="I67" s="35"/>
      <c r="J67" s="38">
        <v>8.3699999999999992</v>
      </c>
      <c r="K67" s="38">
        <v>8.3699999999999992</v>
      </c>
      <c r="L67" s="38">
        <v>8.58</v>
      </c>
      <c r="M67">
        <v>66.55</v>
      </c>
      <c r="N67">
        <v>134.46</v>
      </c>
      <c r="O67">
        <v>101.07</v>
      </c>
      <c r="P67">
        <v>3.12</v>
      </c>
      <c r="Q67">
        <v>9.8000000000000007</v>
      </c>
      <c r="R67" s="94">
        <v>33</v>
      </c>
      <c r="S67" s="94">
        <v>33</v>
      </c>
      <c r="T67" s="94">
        <v>33</v>
      </c>
      <c r="U67">
        <v>4.0199999999999996</v>
      </c>
      <c r="V67">
        <v>49.9</v>
      </c>
      <c r="W67">
        <v>3.92</v>
      </c>
      <c r="X67">
        <v>22</v>
      </c>
      <c r="Y67">
        <v>7.34</v>
      </c>
      <c r="Z67">
        <v>7.33</v>
      </c>
      <c r="AA67">
        <v>136.1</v>
      </c>
      <c r="AB67">
        <v>27.22</v>
      </c>
      <c r="AC67">
        <v>43</v>
      </c>
      <c r="AD67">
        <v>22</v>
      </c>
      <c r="AE67">
        <v>38</v>
      </c>
      <c r="AF67">
        <v>18</v>
      </c>
      <c r="AG67">
        <v>6.66</v>
      </c>
      <c r="AH67">
        <v>12.13</v>
      </c>
      <c r="AI67">
        <v>12.13</v>
      </c>
      <c r="AJ67">
        <v>31.29</v>
      </c>
      <c r="AK67">
        <v>70</v>
      </c>
      <c r="AL67">
        <v>30</v>
      </c>
    </row>
    <row r="68" spans="1:38">
      <c r="A68" t="s">
        <v>110</v>
      </c>
      <c r="B68" s="35">
        <v>263.38</v>
      </c>
      <c r="C68" s="35">
        <v>67.91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7.53</v>
      </c>
      <c r="K68" s="38">
        <v>7.53</v>
      </c>
      <c r="L68" s="38">
        <v>7.71</v>
      </c>
      <c r="M68">
        <v>85.56</v>
      </c>
      <c r="N68">
        <v>134.46</v>
      </c>
      <c r="O68">
        <v>101.07</v>
      </c>
      <c r="P68">
        <v>3.12</v>
      </c>
      <c r="Q68">
        <v>9.6</v>
      </c>
      <c r="R68" s="94">
        <v>33</v>
      </c>
      <c r="S68" s="94">
        <v>33</v>
      </c>
      <c r="T68" s="94">
        <v>33</v>
      </c>
      <c r="U68">
        <v>4.0199999999999996</v>
      </c>
      <c r="V68">
        <v>40.590000000000003</v>
      </c>
      <c r="W68">
        <v>3.92</v>
      </c>
      <c r="X68">
        <v>22</v>
      </c>
      <c r="Y68">
        <v>7.34</v>
      </c>
      <c r="Z68">
        <v>7.33</v>
      </c>
      <c r="AA68">
        <v>119.31</v>
      </c>
      <c r="AB68">
        <v>23.86</v>
      </c>
      <c r="AC68">
        <v>40</v>
      </c>
      <c r="AD68">
        <v>18</v>
      </c>
      <c r="AE68">
        <v>30</v>
      </c>
      <c r="AF68">
        <v>15</v>
      </c>
      <c r="AG68">
        <v>6.66</v>
      </c>
      <c r="AH68">
        <v>12.13</v>
      </c>
      <c r="AI68">
        <v>12.13</v>
      </c>
      <c r="AJ68">
        <v>31.29</v>
      </c>
      <c r="AK68">
        <v>56</v>
      </c>
      <c r="AL68">
        <v>24</v>
      </c>
    </row>
    <row r="69" spans="1:38">
      <c r="A69" t="s">
        <v>111</v>
      </c>
      <c r="B69" s="35">
        <v>263.38</v>
      </c>
      <c r="C69" s="35">
        <v>67.91</v>
      </c>
      <c r="D69" s="94">
        <f t="shared" si="1"/>
        <v>99</v>
      </c>
      <c r="E69" s="35"/>
      <c r="F69" s="35"/>
      <c r="G69" s="35"/>
      <c r="H69" s="35"/>
      <c r="I69" s="35"/>
      <c r="J69" s="38">
        <v>6.64</v>
      </c>
      <c r="K69" s="38">
        <v>6.64</v>
      </c>
      <c r="L69" s="38">
        <v>6.8</v>
      </c>
      <c r="M69">
        <v>115.99</v>
      </c>
      <c r="N69">
        <v>134.46</v>
      </c>
      <c r="O69">
        <v>101.07</v>
      </c>
      <c r="P69">
        <v>3.12</v>
      </c>
      <c r="Q69">
        <v>9.4</v>
      </c>
      <c r="R69" s="94">
        <v>33</v>
      </c>
      <c r="S69" s="94">
        <v>33</v>
      </c>
      <c r="T69" s="94">
        <v>33</v>
      </c>
      <c r="U69">
        <v>4.0199999999999996</v>
      </c>
      <c r="V69">
        <v>32.67</v>
      </c>
      <c r="W69">
        <v>3.92</v>
      </c>
      <c r="X69">
        <v>22</v>
      </c>
      <c r="Y69">
        <v>7.34</v>
      </c>
      <c r="Z69">
        <v>7.33</v>
      </c>
      <c r="AA69">
        <v>101.98</v>
      </c>
      <c r="AB69">
        <v>20.399999999999999</v>
      </c>
      <c r="AC69">
        <v>32</v>
      </c>
      <c r="AD69">
        <v>15</v>
      </c>
      <c r="AE69">
        <v>20</v>
      </c>
      <c r="AF69">
        <v>10</v>
      </c>
      <c r="AG69">
        <v>6.66</v>
      </c>
      <c r="AH69">
        <v>12.13</v>
      </c>
      <c r="AI69">
        <v>12.13</v>
      </c>
      <c r="AJ69">
        <v>31.29</v>
      </c>
      <c r="AK69">
        <v>49</v>
      </c>
      <c r="AL69">
        <v>21</v>
      </c>
    </row>
    <row r="70" spans="1:38">
      <c r="A70" t="s">
        <v>112</v>
      </c>
      <c r="B70" s="35">
        <v>263.38</v>
      </c>
      <c r="C70" s="35">
        <v>67.91</v>
      </c>
      <c r="D70" s="94">
        <f t="shared" si="1"/>
        <v>90.72</v>
      </c>
      <c r="E70" s="35"/>
      <c r="F70" s="35"/>
      <c r="G70" s="35"/>
      <c r="H70" s="35"/>
      <c r="I70" s="35"/>
      <c r="J70" s="38">
        <v>5.64</v>
      </c>
      <c r="K70" s="38">
        <v>5.64</v>
      </c>
      <c r="L70" s="38">
        <v>5.79</v>
      </c>
      <c r="M70">
        <v>115.99</v>
      </c>
      <c r="N70">
        <v>134.46</v>
      </c>
      <c r="O70">
        <v>101.07</v>
      </c>
      <c r="P70">
        <v>3.12</v>
      </c>
      <c r="Q70">
        <v>9</v>
      </c>
      <c r="R70" s="94">
        <v>33</v>
      </c>
      <c r="S70" s="94">
        <v>24.72</v>
      </c>
      <c r="T70" s="94">
        <v>33</v>
      </c>
      <c r="U70">
        <v>4.0199999999999996</v>
      </c>
      <c r="V70">
        <v>24.76</v>
      </c>
      <c r="W70">
        <v>3.92</v>
      </c>
      <c r="X70">
        <v>22</v>
      </c>
      <c r="Y70">
        <v>7.34</v>
      </c>
      <c r="Z70">
        <v>7.33</v>
      </c>
      <c r="AA70">
        <v>84.28</v>
      </c>
      <c r="AB70">
        <v>16.86</v>
      </c>
      <c r="AC70">
        <v>27</v>
      </c>
      <c r="AD70">
        <v>11</v>
      </c>
      <c r="AE70">
        <v>15</v>
      </c>
      <c r="AF70">
        <v>7</v>
      </c>
      <c r="AG70">
        <v>6.66</v>
      </c>
      <c r="AH70">
        <v>12.13</v>
      </c>
      <c r="AI70">
        <v>12.13</v>
      </c>
      <c r="AJ70">
        <v>31.29</v>
      </c>
      <c r="AK70">
        <v>35</v>
      </c>
      <c r="AL70">
        <v>15</v>
      </c>
    </row>
    <row r="71" spans="1:38">
      <c r="A71" t="s">
        <v>113</v>
      </c>
      <c r="B71" s="35">
        <v>263.38</v>
      </c>
      <c r="C71" s="35">
        <v>67.91</v>
      </c>
      <c r="D71" s="94">
        <f t="shared" si="1"/>
        <v>73.459999999999994</v>
      </c>
      <c r="E71" s="35"/>
      <c r="F71" s="35"/>
      <c r="G71" s="35"/>
      <c r="H71" s="35"/>
      <c r="I71" s="35"/>
      <c r="J71" s="38">
        <v>4.7</v>
      </c>
      <c r="K71" s="38">
        <v>4.7</v>
      </c>
      <c r="L71" s="38">
        <v>4.8099999999999996</v>
      </c>
      <c r="M71">
        <v>115.99</v>
      </c>
      <c r="N71">
        <v>134.46</v>
      </c>
      <c r="O71">
        <v>83.01</v>
      </c>
      <c r="P71">
        <v>3.12</v>
      </c>
      <c r="Q71">
        <v>8.8000000000000007</v>
      </c>
      <c r="R71" s="94">
        <v>28.08</v>
      </c>
      <c r="S71" s="94">
        <v>17.3</v>
      </c>
      <c r="T71" s="94">
        <v>28.08</v>
      </c>
      <c r="U71">
        <v>4.24</v>
      </c>
      <c r="V71">
        <v>17.329999999999998</v>
      </c>
      <c r="W71">
        <v>4.0199999999999996</v>
      </c>
      <c r="X71">
        <v>22</v>
      </c>
      <c r="Y71">
        <v>7.34</v>
      </c>
      <c r="Z71">
        <v>7.33</v>
      </c>
      <c r="AA71">
        <v>66.63</v>
      </c>
      <c r="AB71">
        <v>13.32</v>
      </c>
      <c r="AC71">
        <v>25</v>
      </c>
      <c r="AD71">
        <v>9</v>
      </c>
      <c r="AE71">
        <v>12</v>
      </c>
      <c r="AF71">
        <v>6</v>
      </c>
      <c r="AG71">
        <v>6.66</v>
      </c>
      <c r="AH71">
        <v>12.13</v>
      </c>
      <c r="AI71">
        <v>12.13</v>
      </c>
      <c r="AJ71">
        <v>31.29</v>
      </c>
      <c r="AK71">
        <v>21</v>
      </c>
      <c r="AL71">
        <v>9</v>
      </c>
    </row>
    <row r="72" spans="1:38">
      <c r="A72" t="s">
        <v>114</v>
      </c>
      <c r="B72" s="35">
        <v>263.38</v>
      </c>
      <c r="C72" s="35">
        <v>67.91</v>
      </c>
      <c r="D72" s="94">
        <f t="shared" si="1"/>
        <v>32.69</v>
      </c>
      <c r="E72" s="35"/>
      <c r="F72" s="35"/>
      <c r="G72" s="35"/>
      <c r="H72" s="35"/>
      <c r="I72" s="35"/>
      <c r="J72" s="38">
        <v>3.84</v>
      </c>
      <c r="K72" s="38">
        <v>3.84</v>
      </c>
      <c r="L72" s="38">
        <v>3.93</v>
      </c>
      <c r="M72">
        <v>115.99</v>
      </c>
      <c r="N72">
        <v>134.46</v>
      </c>
      <c r="O72">
        <v>83.01</v>
      </c>
      <c r="P72">
        <v>3.12</v>
      </c>
      <c r="Q72">
        <v>8.1999999999999993</v>
      </c>
      <c r="R72" s="94">
        <v>12.02</v>
      </c>
      <c r="S72" s="94">
        <v>8.65</v>
      </c>
      <c r="T72" s="94">
        <v>12.02</v>
      </c>
      <c r="U72">
        <v>4.24</v>
      </c>
      <c r="V72">
        <v>10.56</v>
      </c>
      <c r="W72">
        <v>4.0199999999999996</v>
      </c>
      <c r="X72">
        <v>22</v>
      </c>
      <c r="Y72">
        <v>7.34</v>
      </c>
      <c r="Z72">
        <v>7.33</v>
      </c>
      <c r="AA72">
        <v>49.78</v>
      </c>
      <c r="AB72">
        <v>9.9499999999999993</v>
      </c>
      <c r="AC72">
        <v>18</v>
      </c>
      <c r="AD72">
        <v>7</v>
      </c>
      <c r="AE72">
        <v>8</v>
      </c>
      <c r="AF72">
        <v>4</v>
      </c>
      <c r="AG72">
        <v>6.66</v>
      </c>
      <c r="AH72">
        <v>12.13</v>
      </c>
      <c r="AI72">
        <v>12.13</v>
      </c>
      <c r="AJ72">
        <v>31.29</v>
      </c>
      <c r="AK72">
        <v>11</v>
      </c>
      <c r="AL72">
        <v>4</v>
      </c>
    </row>
    <row r="73" spans="1:38">
      <c r="A73" t="s">
        <v>115</v>
      </c>
      <c r="B73" s="35">
        <v>263.38</v>
      </c>
      <c r="C73" s="35">
        <v>67.91</v>
      </c>
      <c r="D73" s="94">
        <f t="shared" si="1"/>
        <v>4.6900000000000004</v>
      </c>
      <c r="E73" s="35"/>
      <c r="F73" s="35"/>
      <c r="G73" s="35"/>
      <c r="H73" s="35"/>
      <c r="I73" s="35"/>
      <c r="J73" s="38">
        <v>2.92</v>
      </c>
      <c r="K73" s="38">
        <v>2.92</v>
      </c>
      <c r="L73" s="38">
        <v>3</v>
      </c>
      <c r="M73">
        <v>115.99</v>
      </c>
      <c r="N73">
        <v>134.46</v>
      </c>
      <c r="O73">
        <v>83.01</v>
      </c>
      <c r="P73">
        <v>3.12</v>
      </c>
      <c r="Q73">
        <v>8</v>
      </c>
      <c r="R73" s="94">
        <v>1.1100000000000001</v>
      </c>
      <c r="S73" s="94">
        <v>2.4700000000000002</v>
      </c>
      <c r="T73" s="94">
        <v>1.1100000000000001</v>
      </c>
      <c r="U73">
        <v>4.24</v>
      </c>
      <c r="V73">
        <v>4.1900000000000004</v>
      </c>
      <c r="W73">
        <v>4.0199999999999996</v>
      </c>
      <c r="X73">
        <v>22</v>
      </c>
      <c r="Y73">
        <v>7.34</v>
      </c>
      <c r="Z73">
        <v>7.33</v>
      </c>
      <c r="AA73">
        <v>34.659999999999997</v>
      </c>
      <c r="AB73">
        <v>6.93</v>
      </c>
      <c r="AC73">
        <v>12</v>
      </c>
      <c r="AD73">
        <v>5</v>
      </c>
      <c r="AE73">
        <v>4</v>
      </c>
      <c r="AF73">
        <v>2</v>
      </c>
      <c r="AG73">
        <v>6.66</v>
      </c>
      <c r="AH73">
        <v>12.13</v>
      </c>
      <c r="AI73">
        <v>12.13</v>
      </c>
      <c r="AJ73">
        <v>31.29</v>
      </c>
      <c r="AK73">
        <v>7</v>
      </c>
      <c r="AL73">
        <v>3</v>
      </c>
    </row>
    <row r="74" spans="1:38">
      <c r="A74" t="s">
        <v>116</v>
      </c>
      <c r="B74" s="35">
        <v>263.38</v>
      </c>
      <c r="C74" s="35">
        <v>67.91</v>
      </c>
      <c r="D74" s="94">
        <f t="shared" si="1"/>
        <v>0</v>
      </c>
      <c r="E74" s="35"/>
      <c r="F74" s="35"/>
      <c r="G74" s="35"/>
      <c r="H74" s="35"/>
      <c r="I74" s="35"/>
      <c r="J74" s="38">
        <v>2.11</v>
      </c>
      <c r="K74" s="38">
        <v>2.11</v>
      </c>
      <c r="L74" s="38">
        <v>2.16</v>
      </c>
      <c r="M74">
        <v>115.99</v>
      </c>
      <c r="N74">
        <v>134.46</v>
      </c>
      <c r="O74">
        <v>83.01</v>
      </c>
      <c r="P74">
        <v>3.12</v>
      </c>
      <c r="Q74">
        <v>7.6</v>
      </c>
      <c r="R74" s="94">
        <v>0</v>
      </c>
      <c r="S74" s="94">
        <v>0</v>
      </c>
      <c r="T74" s="94">
        <v>0</v>
      </c>
      <c r="U74">
        <v>4.24</v>
      </c>
      <c r="V74">
        <v>0</v>
      </c>
      <c r="W74">
        <v>4.0199999999999996</v>
      </c>
      <c r="X74">
        <v>22</v>
      </c>
      <c r="Y74">
        <v>7.34</v>
      </c>
      <c r="Z74">
        <v>7.33</v>
      </c>
      <c r="AA74">
        <v>22.05</v>
      </c>
      <c r="AB74">
        <v>4.41</v>
      </c>
      <c r="AC74">
        <v>8</v>
      </c>
      <c r="AD74">
        <v>5</v>
      </c>
      <c r="AE74">
        <v>1</v>
      </c>
      <c r="AF74">
        <v>0</v>
      </c>
      <c r="AG74">
        <v>6.66</v>
      </c>
      <c r="AH74">
        <v>12.13</v>
      </c>
      <c r="AI74">
        <v>12.13</v>
      </c>
      <c r="AJ74">
        <v>31.29</v>
      </c>
      <c r="AK74">
        <v>4</v>
      </c>
      <c r="AL74">
        <v>1</v>
      </c>
    </row>
    <row r="75" spans="1:38">
      <c r="A75" t="s">
        <v>117</v>
      </c>
      <c r="B75" s="35">
        <v>263.38</v>
      </c>
      <c r="C75" s="35">
        <v>67.91</v>
      </c>
      <c r="D75" s="94">
        <f t="shared" si="1"/>
        <v>0</v>
      </c>
      <c r="E75" s="35"/>
      <c r="F75" s="35"/>
      <c r="G75" s="35"/>
      <c r="H75" s="35"/>
      <c r="I75" s="35"/>
      <c r="J75" s="38">
        <v>1.6</v>
      </c>
      <c r="K75" s="38">
        <v>1.6</v>
      </c>
      <c r="L75" s="38">
        <v>1.65</v>
      </c>
      <c r="M75">
        <v>115.99</v>
      </c>
      <c r="N75">
        <v>134.46</v>
      </c>
      <c r="O75">
        <v>83.01</v>
      </c>
      <c r="P75">
        <v>3.12</v>
      </c>
      <c r="Q75">
        <v>7.2</v>
      </c>
      <c r="R75" s="94">
        <v>0</v>
      </c>
      <c r="S75" s="94">
        <v>0</v>
      </c>
      <c r="T75" s="94">
        <v>0</v>
      </c>
      <c r="U75">
        <v>4.24</v>
      </c>
      <c r="V75">
        <v>0</v>
      </c>
      <c r="W75">
        <v>4.0199999999999996</v>
      </c>
      <c r="X75">
        <v>22</v>
      </c>
      <c r="Y75">
        <v>7.34</v>
      </c>
      <c r="Z75">
        <v>7.33</v>
      </c>
      <c r="AA75">
        <v>12.53</v>
      </c>
      <c r="AB75">
        <v>2.5</v>
      </c>
      <c r="AC75">
        <v>4</v>
      </c>
      <c r="AD75">
        <v>3</v>
      </c>
      <c r="AE75">
        <v>0</v>
      </c>
      <c r="AF75">
        <v>0</v>
      </c>
      <c r="AG75">
        <v>6.66</v>
      </c>
      <c r="AH75">
        <v>13.5</v>
      </c>
      <c r="AI75">
        <v>13.5</v>
      </c>
      <c r="AJ75">
        <v>31.29</v>
      </c>
      <c r="AK75">
        <v>1</v>
      </c>
      <c r="AL75">
        <v>0</v>
      </c>
    </row>
    <row r="76" spans="1:38">
      <c r="A76" t="s">
        <v>118</v>
      </c>
      <c r="B76" s="35">
        <v>263.38</v>
      </c>
      <c r="C76" s="35">
        <v>67.91</v>
      </c>
      <c r="D76" s="94">
        <f t="shared" si="1"/>
        <v>0</v>
      </c>
      <c r="E76" s="35"/>
      <c r="F76" s="35"/>
      <c r="G76" s="35"/>
      <c r="H76" s="35"/>
      <c r="I76" s="35"/>
      <c r="J76" s="38">
        <v>1.1499999999999999</v>
      </c>
      <c r="K76" s="38">
        <v>1.1499999999999999</v>
      </c>
      <c r="L76" s="38">
        <v>1.17</v>
      </c>
      <c r="M76">
        <v>115.99</v>
      </c>
      <c r="N76">
        <v>134.46</v>
      </c>
      <c r="O76">
        <v>83.01</v>
      </c>
      <c r="P76">
        <v>3.12</v>
      </c>
      <c r="Q76">
        <v>7</v>
      </c>
      <c r="R76" s="94">
        <v>0</v>
      </c>
      <c r="S76" s="94">
        <v>0</v>
      </c>
      <c r="T76" s="94">
        <v>0</v>
      </c>
      <c r="U76">
        <v>4.24</v>
      </c>
      <c r="V76">
        <v>0</v>
      </c>
      <c r="W76">
        <v>4.0199999999999996</v>
      </c>
      <c r="X76">
        <v>22</v>
      </c>
      <c r="Y76">
        <v>7.34</v>
      </c>
      <c r="Z76">
        <v>7.33</v>
      </c>
      <c r="AA76">
        <v>6.13</v>
      </c>
      <c r="AB76">
        <v>1.22</v>
      </c>
      <c r="AC76">
        <v>2</v>
      </c>
      <c r="AD76">
        <v>2</v>
      </c>
      <c r="AE76">
        <v>0</v>
      </c>
      <c r="AF76">
        <v>0</v>
      </c>
      <c r="AG76">
        <v>6.66</v>
      </c>
      <c r="AH76">
        <v>13.5</v>
      </c>
      <c r="AI76">
        <v>13.5</v>
      </c>
      <c r="AJ76">
        <v>31.29</v>
      </c>
      <c r="AK76">
        <v>1</v>
      </c>
      <c r="AL76">
        <v>0</v>
      </c>
    </row>
    <row r="77" spans="1:38">
      <c r="A77" t="s">
        <v>119</v>
      </c>
      <c r="B77" s="35">
        <v>263.38</v>
      </c>
      <c r="C77" s="35">
        <v>67.91</v>
      </c>
      <c r="D77" s="94">
        <f t="shared" si="1"/>
        <v>0</v>
      </c>
      <c r="E77" s="35"/>
      <c r="F77" s="35"/>
      <c r="G77" s="35"/>
      <c r="H77" s="35"/>
      <c r="I77" s="35"/>
      <c r="J77" s="38">
        <v>0.57999999999999996</v>
      </c>
      <c r="K77" s="38">
        <v>0.57999999999999996</v>
      </c>
      <c r="L77" s="38">
        <v>0.59</v>
      </c>
      <c r="M77">
        <v>115.99</v>
      </c>
      <c r="N77">
        <v>134.46</v>
      </c>
      <c r="O77">
        <v>83.01</v>
      </c>
      <c r="P77">
        <v>3.12</v>
      </c>
      <c r="Q77">
        <v>7</v>
      </c>
      <c r="R77" s="94">
        <v>0</v>
      </c>
      <c r="S77" s="94">
        <v>0</v>
      </c>
      <c r="T77" s="94">
        <v>0</v>
      </c>
      <c r="U77">
        <v>4.24</v>
      </c>
      <c r="V77">
        <v>0</v>
      </c>
      <c r="W77">
        <v>4.0199999999999996</v>
      </c>
      <c r="X77">
        <v>22</v>
      </c>
      <c r="Y77">
        <v>7.34</v>
      </c>
      <c r="Z77">
        <v>7.33</v>
      </c>
      <c r="AA77">
        <v>2.39</v>
      </c>
      <c r="AB77">
        <v>0.48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13.5</v>
      </c>
      <c r="AI77">
        <v>13.5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263.38</v>
      </c>
      <c r="C78" s="35">
        <v>67.91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115.99</v>
      </c>
      <c r="N78">
        <v>134.46</v>
      </c>
      <c r="O78">
        <v>83.01</v>
      </c>
      <c r="P78">
        <v>3.12</v>
      </c>
      <c r="Q78">
        <v>7</v>
      </c>
      <c r="R78" s="94">
        <v>0</v>
      </c>
      <c r="S78" s="94">
        <v>0</v>
      </c>
      <c r="T78" s="94">
        <v>0</v>
      </c>
      <c r="U78">
        <v>4.24</v>
      </c>
      <c r="V78">
        <v>0</v>
      </c>
      <c r="W78">
        <v>4.0199999999999996</v>
      </c>
      <c r="X78">
        <v>22</v>
      </c>
      <c r="Y78">
        <v>7.34</v>
      </c>
      <c r="Z78">
        <v>7.33</v>
      </c>
      <c r="AA78">
        <v>0.6</v>
      </c>
      <c r="AB78">
        <v>0.12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13.5</v>
      </c>
      <c r="AI78">
        <v>13.5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263.38</v>
      </c>
      <c r="C79" s="35">
        <v>67.91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115.99</v>
      </c>
      <c r="N79">
        <v>134.46</v>
      </c>
      <c r="O79">
        <v>83.01</v>
      </c>
      <c r="P79">
        <v>4.0599999999999996</v>
      </c>
      <c r="Q79">
        <v>7</v>
      </c>
      <c r="R79" s="94">
        <v>0</v>
      </c>
      <c r="S79" s="94">
        <v>0</v>
      </c>
      <c r="T79" s="94">
        <v>0</v>
      </c>
      <c r="U79">
        <v>4.0199999999999996</v>
      </c>
      <c r="V79">
        <v>0</v>
      </c>
      <c r="W79">
        <v>3.92</v>
      </c>
      <c r="X79">
        <v>22</v>
      </c>
      <c r="Y79">
        <v>7.34</v>
      </c>
      <c r="Z79">
        <v>7.33</v>
      </c>
      <c r="AA79">
        <v>0.12</v>
      </c>
      <c r="AB79">
        <v>0.02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13.5</v>
      </c>
      <c r="AI79">
        <v>13.5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263.38</v>
      </c>
      <c r="C80" s="35">
        <v>67.91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115.99</v>
      </c>
      <c r="N80">
        <v>134.46</v>
      </c>
      <c r="O80">
        <v>83.01</v>
      </c>
      <c r="P80">
        <v>4.0599999999999996</v>
      </c>
      <c r="Q80">
        <v>7</v>
      </c>
      <c r="R80" s="94">
        <v>0</v>
      </c>
      <c r="S80" s="94">
        <v>0</v>
      </c>
      <c r="T80" s="94">
        <v>0</v>
      </c>
      <c r="U80">
        <v>4.0199999999999996</v>
      </c>
      <c r="V80">
        <v>0</v>
      </c>
      <c r="W80">
        <v>3.92</v>
      </c>
      <c r="X80">
        <v>22</v>
      </c>
      <c r="Y80">
        <v>7.34</v>
      </c>
      <c r="Z80">
        <v>7.33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13.5</v>
      </c>
      <c r="AI80">
        <v>13.5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263.38</v>
      </c>
      <c r="C81" s="35">
        <v>67.91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115.99</v>
      </c>
      <c r="N81">
        <v>134.46</v>
      </c>
      <c r="O81">
        <v>83.01</v>
      </c>
      <c r="P81">
        <v>4.0599999999999996</v>
      </c>
      <c r="Q81">
        <v>15.01</v>
      </c>
      <c r="R81" s="94">
        <v>0</v>
      </c>
      <c r="S81" s="94">
        <v>0</v>
      </c>
      <c r="T81" s="94">
        <v>0</v>
      </c>
      <c r="U81">
        <v>4.0199999999999996</v>
      </c>
      <c r="V81">
        <v>0</v>
      </c>
      <c r="W81">
        <v>3.92</v>
      </c>
      <c r="X81">
        <v>22</v>
      </c>
      <c r="Y81">
        <v>7.34</v>
      </c>
      <c r="Z81">
        <v>7.33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13.5</v>
      </c>
      <c r="AI81">
        <v>13.5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263.38</v>
      </c>
      <c r="C82" s="35">
        <v>67.91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115.99</v>
      </c>
      <c r="N82">
        <v>134.46</v>
      </c>
      <c r="O82">
        <v>83.01</v>
      </c>
      <c r="P82">
        <v>4.0599999999999996</v>
      </c>
      <c r="Q82">
        <v>13.01</v>
      </c>
      <c r="R82" s="94">
        <v>0</v>
      </c>
      <c r="S82" s="94">
        <v>0</v>
      </c>
      <c r="T82" s="94">
        <v>0</v>
      </c>
      <c r="U82">
        <v>4.0199999999999996</v>
      </c>
      <c r="V82">
        <v>0</v>
      </c>
      <c r="W82">
        <v>3.92</v>
      </c>
      <c r="X82">
        <v>22</v>
      </c>
      <c r="Y82">
        <v>7.34</v>
      </c>
      <c r="Z82">
        <v>7.33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14</v>
      </c>
      <c r="AI82">
        <v>14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263.38</v>
      </c>
      <c r="C83" s="35">
        <v>67.91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115.99</v>
      </c>
      <c r="N83">
        <v>134.46</v>
      </c>
      <c r="O83">
        <v>83.01</v>
      </c>
      <c r="P83">
        <v>4.0599999999999996</v>
      </c>
      <c r="Q83">
        <v>7</v>
      </c>
      <c r="R83" s="94">
        <v>0</v>
      </c>
      <c r="S83" s="94">
        <v>0</v>
      </c>
      <c r="T83" s="94">
        <v>0</v>
      </c>
      <c r="U83">
        <v>4.0199999999999996</v>
      </c>
      <c r="V83">
        <v>0</v>
      </c>
      <c r="W83">
        <v>3.92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14</v>
      </c>
      <c r="AI83">
        <v>14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263.38</v>
      </c>
      <c r="C84" s="35">
        <v>67.91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115.99</v>
      </c>
      <c r="N84">
        <v>134.46</v>
      </c>
      <c r="O84">
        <v>83.01</v>
      </c>
      <c r="P84">
        <v>4.0599999999999996</v>
      </c>
      <c r="Q84">
        <v>7</v>
      </c>
      <c r="R84" s="94">
        <v>0</v>
      </c>
      <c r="S84" s="94">
        <v>0</v>
      </c>
      <c r="T84" s="94">
        <v>0</v>
      </c>
      <c r="U84">
        <v>4.0199999999999996</v>
      </c>
      <c r="V84">
        <v>0</v>
      </c>
      <c r="W84">
        <v>3.92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14</v>
      </c>
      <c r="AI84">
        <v>14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263.38</v>
      </c>
      <c r="C85" s="35">
        <v>67.91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115.99</v>
      </c>
      <c r="N85">
        <v>134.46</v>
      </c>
      <c r="O85">
        <v>83.01</v>
      </c>
      <c r="P85">
        <v>4.0599999999999996</v>
      </c>
      <c r="Q85">
        <v>7</v>
      </c>
      <c r="R85" s="94">
        <v>0</v>
      </c>
      <c r="S85" s="94">
        <v>0</v>
      </c>
      <c r="T85" s="94">
        <v>0</v>
      </c>
      <c r="U85">
        <v>4.0199999999999996</v>
      </c>
      <c r="V85">
        <v>0</v>
      </c>
      <c r="W85">
        <v>3.92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21</v>
      </c>
      <c r="AI85">
        <v>21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263.38</v>
      </c>
      <c r="C86" s="35">
        <v>67.91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115.99</v>
      </c>
      <c r="N86">
        <v>134.46</v>
      </c>
      <c r="O86">
        <v>83.01</v>
      </c>
      <c r="P86">
        <v>4.0599999999999996</v>
      </c>
      <c r="Q86">
        <v>7</v>
      </c>
      <c r="R86" s="94">
        <v>0</v>
      </c>
      <c r="S86" s="94">
        <v>0</v>
      </c>
      <c r="T86" s="94">
        <v>0</v>
      </c>
      <c r="U86">
        <v>4.0199999999999996</v>
      </c>
      <c r="V86">
        <v>0</v>
      </c>
      <c r="W86">
        <v>3.92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20.329999999999998</v>
      </c>
      <c r="AI86">
        <v>20.329999999999998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263.38</v>
      </c>
      <c r="C87" s="35">
        <v>67.91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115.99</v>
      </c>
      <c r="N87">
        <v>134.46</v>
      </c>
      <c r="O87">
        <v>83.01</v>
      </c>
      <c r="P87">
        <v>4.0599999999999996</v>
      </c>
      <c r="Q87">
        <v>7</v>
      </c>
      <c r="R87" s="94">
        <v>0</v>
      </c>
      <c r="S87" s="94">
        <v>0</v>
      </c>
      <c r="T87" s="94">
        <v>0</v>
      </c>
      <c r="U87">
        <v>4.0199999999999996</v>
      </c>
      <c r="V87">
        <v>0</v>
      </c>
      <c r="W87">
        <v>3.82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19.329999999999998</v>
      </c>
      <c r="AI87">
        <v>19.329999999999998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263.38</v>
      </c>
      <c r="C88" s="35">
        <v>67.91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115.99</v>
      </c>
      <c r="N88">
        <v>134.46</v>
      </c>
      <c r="O88">
        <v>83.01</v>
      </c>
      <c r="P88">
        <v>4.0599999999999996</v>
      </c>
      <c r="Q88">
        <v>7</v>
      </c>
      <c r="R88" s="94">
        <v>0</v>
      </c>
      <c r="S88" s="94">
        <v>0</v>
      </c>
      <c r="T88" s="94">
        <v>0</v>
      </c>
      <c r="U88">
        <v>4.0199999999999996</v>
      </c>
      <c r="V88">
        <v>0</v>
      </c>
      <c r="W88">
        <v>3.82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18.329999999999998</v>
      </c>
      <c r="AI88">
        <v>18.329999999999998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263.38</v>
      </c>
      <c r="C89" s="35">
        <v>67.91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115.99</v>
      </c>
      <c r="N89">
        <v>134.46</v>
      </c>
      <c r="O89">
        <v>83.01</v>
      </c>
      <c r="P89">
        <v>4.0599999999999996</v>
      </c>
      <c r="Q89">
        <v>7</v>
      </c>
      <c r="R89" s="94">
        <v>0</v>
      </c>
      <c r="S89" s="94">
        <v>0</v>
      </c>
      <c r="T89" s="94">
        <v>0</v>
      </c>
      <c r="U89">
        <v>4.0199999999999996</v>
      </c>
      <c r="V89">
        <v>0</v>
      </c>
      <c r="W89">
        <v>3.82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13.33</v>
      </c>
      <c r="AI89">
        <v>13.33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263.38</v>
      </c>
      <c r="C90" s="35">
        <v>67.91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115.99</v>
      </c>
      <c r="N90">
        <v>134.46</v>
      </c>
      <c r="O90">
        <v>83.01</v>
      </c>
      <c r="P90">
        <v>4.0599999999999996</v>
      </c>
      <c r="Q90">
        <v>7</v>
      </c>
      <c r="R90" s="94">
        <v>0</v>
      </c>
      <c r="S90" s="94">
        <v>0</v>
      </c>
      <c r="T90" s="94">
        <v>0</v>
      </c>
      <c r="U90">
        <v>4.0199999999999996</v>
      </c>
      <c r="V90">
        <v>0</v>
      </c>
      <c r="W90">
        <v>3.82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13.33</v>
      </c>
      <c r="AI90">
        <v>13.33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263.38</v>
      </c>
      <c r="C91" s="35">
        <v>67.91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115.99</v>
      </c>
      <c r="N91">
        <v>134.46</v>
      </c>
      <c r="O91">
        <v>83.01</v>
      </c>
      <c r="P91">
        <v>3.9</v>
      </c>
      <c r="Q91">
        <v>7</v>
      </c>
      <c r="R91" s="94">
        <v>0</v>
      </c>
      <c r="S91" s="94">
        <v>0</v>
      </c>
      <c r="T91" s="94">
        <v>0</v>
      </c>
      <c r="U91">
        <v>3.47</v>
      </c>
      <c r="V91">
        <v>0</v>
      </c>
      <c r="W91">
        <v>3.82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13.33</v>
      </c>
      <c r="AI91">
        <v>13.33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263.38</v>
      </c>
      <c r="C92" s="35">
        <v>67.91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115.99</v>
      </c>
      <c r="N92">
        <v>134.46</v>
      </c>
      <c r="O92">
        <v>83.01</v>
      </c>
      <c r="P92">
        <v>3.9</v>
      </c>
      <c r="Q92">
        <v>7</v>
      </c>
      <c r="R92" s="94">
        <v>0</v>
      </c>
      <c r="S92" s="94">
        <v>0</v>
      </c>
      <c r="T92" s="94">
        <v>0</v>
      </c>
      <c r="U92">
        <v>3.47</v>
      </c>
      <c r="V92">
        <v>0</v>
      </c>
      <c r="W92">
        <v>3.82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13.33</v>
      </c>
      <c r="AI92">
        <v>13.33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263.38</v>
      </c>
      <c r="C93" s="35">
        <v>67.91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115.99</v>
      </c>
      <c r="N93">
        <v>134.46</v>
      </c>
      <c r="O93">
        <v>83.01</v>
      </c>
      <c r="P93">
        <v>3.9</v>
      </c>
      <c r="Q93">
        <v>7</v>
      </c>
      <c r="R93" s="94">
        <v>0</v>
      </c>
      <c r="S93" s="94">
        <v>0</v>
      </c>
      <c r="T93" s="94">
        <v>0</v>
      </c>
      <c r="U93">
        <v>3.47</v>
      </c>
      <c r="V93">
        <v>0</v>
      </c>
      <c r="W93">
        <v>3.82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13.33</v>
      </c>
      <c r="AI93">
        <v>13.33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263.38</v>
      </c>
      <c r="C94" s="35">
        <v>67.91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115.99</v>
      </c>
      <c r="N94">
        <v>134.46</v>
      </c>
      <c r="O94">
        <v>83.01</v>
      </c>
      <c r="P94">
        <v>3.9</v>
      </c>
      <c r="Q94">
        <v>7</v>
      </c>
      <c r="R94" s="94">
        <v>0</v>
      </c>
      <c r="S94" s="94">
        <v>0</v>
      </c>
      <c r="T94" s="94">
        <v>0</v>
      </c>
      <c r="U94">
        <v>3.47</v>
      </c>
      <c r="V94">
        <v>0</v>
      </c>
      <c r="W94">
        <v>3.82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13.33</v>
      </c>
      <c r="AI94">
        <v>13.33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263.38</v>
      </c>
      <c r="C95" s="35">
        <v>67.91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115.99</v>
      </c>
      <c r="N95">
        <v>134.46</v>
      </c>
      <c r="O95">
        <v>83.01</v>
      </c>
      <c r="P95">
        <v>3.9</v>
      </c>
      <c r="Q95">
        <v>7</v>
      </c>
      <c r="R95" s="94">
        <v>0</v>
      </c>
      <c r="S95" s="94">
        <v>0</v>
      </c>
      <c r="T95" s="94">
        <v>0</v>
      </c>
      <c r="U95">
        <v>3.24</v>
      </c>
      <c r="V95">
        <v>0</v>
      </c>
      <c r="W95">
        <v>3.73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13.33</v>
      </c>
      <c r="AI95">
        <v>13.33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263.38</v>
      </c>
      <c r="C96" s="35">
        <v>67.91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115.99</v>
      </c>
      <c r="N96">
        <v>134.46</v>
      </c>
      <c r="O96">
        <v>83.01</v>
      </c>
      <c r="P96">
        <v>3.9</v>
      </c>
      <c r="Q96">
        <v>7</v>
      </c>
      <c r="R96" s="94">
        <v>0</v>
      </c>
      <c r="S96" s="94">
        <v>0</v>
      </c>
      <c r="T96" s="94">
        <v>0</v>
      </c>
      <c r="U96">
        <v>3.24</v>
      </c>
      <c r="V96">
        <v>0</v>
      </c>
      <c r="W96">
        <v>3.73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13.33</v>
      </c>
      <c r="AI96">
        <v>13.33</v>
      </c>
      <c r="AJ96">
        <v>31.29</v>
      </c>
      <c r="AK96">
        <v>0</v>
      </c>
      <c r="AL96">
        <v>0</v>
      </c>
    </row>
    <row r="97" spans="1:50">
      <c r="A97" t="s">
        <v>139</v>
      </c>
      <c r="B97" s="35">
        <v>263.38</v>
      </c>
      <c r="C97" s="35">
        <v>67.91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115.99</v>
      </c>
      <c r="N97">
        <v>134.46</v>
      </c>
      <c r="O97">
        <v>83.01</v>
      </c>
      <c r="P97">
        <v>3.12</v>
      </c>
      <c r="Q97">
        <v>7</v>
      </c>
      <c r="R97" s="94">
        <v>0</v>
      </c>
      <c r="S97" s="94">
        <v>0</v>
      </c>
      <c r="T97" s="94">
        <v>0</v>
      </c>
      <c r="U97">
        <v>3.24</v>
      </c>
      <c r="V97">
        <v>0</v>
      </c>
      <c r="W97">
        <v>3.73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13.33</v>
      </c>
      <c r="AI97">
        <v>13.33</v>
      </c>
      <c r="AJ97">
        <v>31.29</v>
      </c>
      <c r="AK97">
        <v>0</v>
      </c>
      <c r="AL97">
        <v>0</v>
      </c>
    </row>
    <row r="98" spans="1:50">
      <c r="A98" t="s">
        <v>140</v>
      </c>
      <c r="B98" s="35">
        <v>263.38</v>
      </c>
      <c r="C98" s="35">
        <v>67.91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115.99</v>
      </c>
      <c r="N98">
        <v>134.46</v>
      </c>
      <c r="O98">
        <v>83.01</v>
      </c>
      <c r="P98">
        <v>3.12</v>
      </c>
      <c r="Q98">
        <v>7</v>
      </c>
      <c r="R98" s="94">
        <v>0</v>
      </c>
      <c r="S98" s="94">
        <v>0</v>
      </c>
      <c r="T98" s="94">
        <v>0</v>
      </c>
      <c r="U98">
        <v>3.24</v>
      </c>
      <c r="V98">
        <v>0</v>
      </c>
      <c r="W98">
        <v>3.73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13.33</v>
      </c>
      <c r="AI98">
        <v>13.33</v>
      </c>
      <c r="AJ98">
        <v>31.29</v>
      </c>
      <c r="AK98">
        <v>0</v>
      </c>
      <c r="AL98">
        <v>0</v>
      </c>
    </row>
    <row r="99" spans="1:50">
      <c r="A99" t="s">
        <v>141</v>
      </c>
      <c r="B99" s="35">
        <f>SUM(B3:B98)/4000</f>
        <v>6.0070750000000031</v>
      </c>
      <c r="C99" s="35">
        <f t="shared" ref="C99:P99" si="2">SUM(C3:C98)/4000</f>
        <v>1.8620699999999992</v>
      </c>
      <c r="D99" s="94">
        <f t="shared" ref="D99" si="3">SUM(D3:D98)/4000</f>
        <v>1.0671224999999998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0.11269999999999997</v>
      </c>
      <c r="K99" s="38">
        <f t="shared" si="2"/>
        <v>0.11269999999999997</v>
      </c>
      <c r="L99" s="38">
        <f t="shared" si="2"/>
        <v>0.11551500000000003</v>
      </c>
      <c r="M99">
        <f t="shared" si="2"/>
        <v>2.1469049999999998</v>
      </c>
      <c r="N99">
        <f t="shared" si="2"/>
        <v>3.2270399999999926</v>
      </c>
      <c r="O99">
        <f t="shared" si="2"/>
        <v>1.4033225000000018</v>
      </c>
      <c r="P99">
        <f t="shared" si="2"/>
        <v>8.5385000000000003E-2</v>
      </c>
      <c r="Q99">
        <f t="shared" ref="Q99:AF99" si="5">SUM(Q3:Q98)/4000</f>
        <v>0.17195500000000014</v>
      </c>
      <c r="R99" s="94">
        <f t="shared" si="5"/>
        <v>0.36243749999999997</v>
      </c>
      <c r="S99" s="94">
        <f t="shared" si="5"/>
        <v>0.34224500000000008</v>
      </c>
      <c r="T99" s="94">
        <f t="shared" si="5"/>
        <v>0.36243999999999993</v>
      </c>
      <c r="U99">
        <f t="shared" si="5"/>
        <v>8.8239999999999985E-2</v>
      </c>
      <c r="V99">
        <f t="shared" si="5"/>
        <v>0.91348000000000029</v>
      </c>
      <c r="W99">
        <f t="shared" si="5"/>
        <v>8.704000000000002E-2</v>
      </c>
      <c r="X99">
        <f t="shared" si="5"/>
        <v>0.52800000000000002</v>
      </c>
      <c r="Y99">
        <f t="shared" si="5"/>
        <v>0.17616000000000004</v>
      </c>
      <c r="Z99">
        <f t="shared" si="5"/>
        <v>0.17592000000000019</v>
      </c>
      <c r="AA99">
        <f t="shared" si="5"/>
        <v>1.7406699999999999</v>
      </c>
      <c r="AB99">
        <f t="shared" si="5"/>
        <v>0.34811749999999997</v>
      </c>
      <c r="AC99">
        <f t="shared" si="5"/>
        <v>0.66125</v>
      </c>
      <c r="AD99">
        <f t="shared" si="5"/>
        <v>0.33825</v>
      </c>
      <c r="AE99">
        <f t="shared" si="5"/>
        <v>0.64275000000000004</v>
      </c>
      <c r="AF99">
        <f t="shared" si="5"/>
        <v>0.30775000000000002</v>
      </c>
      <c r="AG99">
        <f t="shared" ref="AG99:AM99" si="6">SUM(AG3:AG98)/4000</f>
        <v>0.15984000000000007</v>
      </c>
      <c r="AH99">
        <f t="shared" si="6"/>
        <v>0.33545749999999974</v>
      </c>
      <c r="AI99">
        <f t="shared" si="6"/>
        <v>0.33545749999999974</v>
      </c>
      <c r="AJ99">
        <f t="shared" si="6"/>
        <v>0.75095999999999941</v>
      </c>
      <c r="AK99">
        <f t="shared" si="6"/>
        <v>1.363</v>
      </c>
      <c r="AL99">
        <f t="shared" si="6"/>
        <v>0.57899999999999996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45574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172.0667477155967</v>
      </c>
      <c r="L3">
        <v>9.0797939828470309</v>
      </c>
      <c r="M3">
        <v>30.93</v>
      </c>
      <c r="N3">
        <v>50.599999999999994</v>
      </c>
      <c r="O3">
        <v>71.47</v>
      </c>
      <c r="P3">
        <v>24.44</v>
      </c>
      <c r="Q3">
        <v>8.76</v>
      </c>
      <c r="R3">
        <v>18.060000000000002</v>
      </c>
      <c r="S3">
        <v>0</v>
      </c>
      <c r="T3">
        <v>0</v>
      </c>
      <c r="U3">
        <v>49.85148305715051</v>
      </c>
      <c r="V3">
        <v>8.8699999999999992</v>
      </c>
      <c r="W3">
        <v>19.14</v>
      </c>
      <c r="X3">
        <v>63.18439176977617</v>
      </c>
      <c r="Y3">
        <v>0</v>
      </c>
      <c r="Z3">
        <v>0</v>
      </c>
      <c r="AA3">
        <v>0</v>
      </c>
      <c r="AB3">
        <v>5.6124621155288814</v>
      </c>
      <c r="AC3">
        <v>4.1242555363593532</v>
      </c>
      <c r="AD3">
        <v>7.7652808478425444</v>
      </c>
      <c r="AE3">
        <v>21.060249810749436</v>
      </c>
      <c r="AF3">
        <v>5.961561866125761</v>
      </c>
      <c r="AG3">
        <v>27.575496000000001</v>
      </c>
      <c r="AH3">
        <v>29.896171488912344</v>
      </c>
      <c r="AI3">
        <v>0</v>
      </c>
      <c r="AJ3">
        <v>0</v>
      </c>
      <c r="AK3">
        <v>22.006099290780149</v>
      </c>
      <c r="AL3">
        <v>18.919607573149737</v>
      </c>
      <c r="AM3">
        <v>0</v>
      </c>
      <c r="AN3">
        <v>0</v>
      </c>
      <c r="AO3">
        <v>4.7609279999999998</v>
      </c>
      <c r="AP3">
        <v>5.5646640000000005</v>
      </c>
      <c r="AQ3">
        <v>31.393877777777774</v>
      </c>
      <c r="AR3">
        <v>2.8241911231884047</v>
      </c>
      <c r="AS3">
        <v>11.462890276538806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725.38015223232367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168.11</v>
      </c>
      <c r="L4">
        <v>9.0797939828470309</v>
      </c>
      <c r="M4">
        <v>30.93</v>
      </c>
      <c r="N4">
        <v>50.599999999999994</v>
      </c>
      <c r="O4">
        <v>71.47</v>
      </c>
      <c r="P4">
        <v>24.44</v>
      </c>
      <c r="Q4">
        <v>8.76</v>
      </c>
      <c r="R4">
        <v>18.060000000000002</v>
      </c>
      <c r="S4">
        <v>0</v>
      </c>
      <c r="T4">
        <v>0</v>
      </c>
      <c r="U4">
        <v>49.85148305715051</v>
      </c>
      <c r="V4">
        <v>8.8699999999999992</v>
      </c>
      <c r="W4">
        <v>19.14</v>
      </c>
      <c r="X4">
        <v>63.18439176977617</v>
      </c>
      <c r="Y4">
        <v>0</v>
      </c>
      <c r="Z4">
        <v>0</v>
      </c>
      <c r="AA4">
        <v>0</v>
      </c>
      <c r="AB4">
        <v>5.6124621155288814</v>
      </c>
      <c r="AC4">
        <v>4.1242555363593532</v>
      </c>
      <c r="AD4">
        <v>7.7652808478425444</v>
      </c>
      <c r="AE4">
        <v>21.060249810749436</v>
      </c>
      <c r="AF4">
        <v>5.961561866125761</v>
      </c>
      <c r="AG4">
        <v>27.575496000000001</v>
      </c>
      <c r="AH4">
        <v>29.896171488912344</v>
      </c>
      <c r="AI4">
        <v>0</v>
      </c>
      <c r="AJ4">
        <v>0</v>
      </c>
      <c r="AK4">
        <v>22.006099290780149</v>
      </c>
      <c r="AL4">
        <v>18.919607573149737</v>
      </c>
      <c r="AM4">
        <v>0</v>
      </c>
      <c r="AN4">
        <v>0</v>
      </c>
      <c r="AO4">
        <v>4.7609279999999998</v>
      </c>
      <c r="AP4">
        <v>5.5646640000000005</v>
      </c>
      <c r="AQ4">
        <v>31.393877777777774</v>
      </c>
      <c r="AR4">
        <v>2.8241911231884047</v>
      </c>
      <c r="AS4">
        <v>11.462890276538806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721.42340451672692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135.81</v>
      </c>
      <c r="L5">
        <v>9.0797939828470309</v>
      </c>
      <c r="M5">
        <v>30.93</v>
      </c>
      <c r="N5">
        <v>50.599999999999994</v>
      </c>
      <c r="O5">
        <v>71.47</v>
      </c>
      <c r="P5">
        <v>24.44</v>
      </c>
      <c r="Q5">
        <v>8.76</v>
      </c>
      <c r="R5">
        <v>18.060000000000002</v>
      </c>
      <c r="S5">
        <v>0</v>
      </c>
      <c r="T5">
        <v>0</v>
      </c>
      <c r="U5">
        <v>49.85148305715051</v>
      </c>
      <c r="V5">
        <v>8.8699999999999992</v>
      </c>
      <c r="W5">
        <v>19.14</v>
      </c>
      <c r="X5">
        <v>63.18439176977617</v>
      </c>
      <c r="Y5">
        <v>0</v>
      </c>
      <c r="Z5">
        <v>0</v>
      </c>
      <c r="AA5">
        <v>0</v>
      </c>
      <c r="AB5">
        <v>5.6124621155288814</v>
      </c>
      <c r="AC5">
        <v>4.1242555363593532</v>
      </c>
      <c r="AD5">
        <v>7.7652808478425444</v>
      </c>
      <c r="AE5">
        <v>21.060249810749436</v>
      </c>
      <c r="AF5">
        <v>5.961561866125761</v>
      </c>
      <c r="AG5">
        <v>27.575496000000001</v>
      </c>
      <c r="AH5">
        <v>29.896171488912344</v>
      </c>
      <c r="AI5">
        <v>0</v>
      </c>
      <c r="AJ5">
        <v>0</v>
      </c>
      <c r="AK5">
        <v>22.006099290780149</v>
      </c>
      <c r="AL5">
        <v>18.919607573149737</v>
      </c>
      <c r="AM5">
        <v>0</v>
      </c>
      <c r="AN5">
        <v>0</v>
      </c>
      <c r="AO5">
        <v>4.6467360000000006</v>
      </c>
      <c r="AP5">
        <v>5.5646640000000005</v>
      </c>
      <c r="AQ5">
        <v>31.393877777777774</v>
      </c>
      <c r="AR5">
        <v>3.2941576086956506</v>
      </c>
      <c r="AS5">
        <v>11.462890276538806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689.47917900223422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135.81</v>
      </c>
      <c r="L6">
        <v>9.0797939828470309</v>
      </c>
      <c r="M6">
        <v>30.93</v>
      </c>
      <c r="N6">
        <v>50.599999999999994</v>
      </c>
      <c r="O6">
        <v>71.47</v>
      </c>
      <c r="P6">
        <v>24.44</v>
      </c>
      <c r="Q6">
        <v>8.76</v>
      </c>
      <c r="R6">
        <v>18.060000000000002</v>
      </c>
      <c r="S6">
        <v>0</v>
      </c>
      <c r="T6">
        <v>0</v>
      </c>
      <c r="U6">
        <v>49.85148305715051</v>
      </c>
      <c r="V6">
        <v>8.8699999999999992</v>
      </c>
      <c r="W6">
        <v>19.14</v>
      </c>
      <c r="X6">
        <v>63.18439176977617</v>
      </c>
      <c r="Y6">
        <v>0</v>
      </c>
      <c r="Z6">
        <v>0</v>
      </c>
      <c r="AA6">
        <v>0</v>
      </c>
      <c r="AB6">
        <v>5.6124621155288814</v>
      </c>
      <c r="AC6">
        <v>4.1242555363593532</v>
      </c>
      <c r="AD6">
        <v>7.7652808478425444</v>
      </c>
      <c r="AE6">
        <v>21.060249810749436</v>
      </c>
      <c r="AF6">
        <v>5.961561866125761</v>
      </c>
      <c r="AG6">
        <v>27.575496000000001</v>
      </c>
      <c r="AH6">
        <v>29.896171488912344</v>
      </c>
      <c r="AI6">
        <v>0</v>
      </c>
      <c r="AJ6">
        <v>0</v>
      </c>
      <c r="AK6">
        <v>22.006099290780149</v>
      </c>
      <c r="AL6">
        <v>18.919607573149737</v>
      </c>
      <c r="AM6">
        <v>0</v>
      </c>
      <c r="AN6">
        <v>0</v>
      </c>
      <c r="AO6">
        <v>4.6467360000000006</v>
      </c>
      <c r="AP6">
        <v>5.5646640000000005</v>
      </c>
      <c r="AQ6">
        <v>20.933873015873015</v>
      </c>
      <c r="AR6">
        <v>3.2941576086956506</v>
      </c>
      <c r="AS6">
        <v>11.462890276538806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679.01917424032945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135.81</v>
      </c>
      <c r="L7">
        <v>9.0797939828470309</v>
      </c>
      <c r="M7">
        <v>30.93</v>
      </c>
      <c r="N7">
        <v>50.599999999999994</v>
      </c>
      <c r="O7">
        <v>71.47</v>
      </c>
      <c r="P7">
        <v>24.44</v>
      </c>
      <c r="Q7">
        <v>8.76</v>
      </c>
      <c r="R7">
        <v>18.060000000000002</v>
      </c>
      <c r="S7">
        <v>0</v>
      </c>
      <c r="T7">
        <v>0</v>
      </c>
      <c r="U7">
        <v>49.85148305715051</v>
      </c>
      <c r="V7">
        <v>8.8699999999999992</v>
      </c>
      <c r="W7">
        <v>19.14</v>
      </c>
      <c r="X7">
        <v>63.18439176977617</v>
      </c>
      <c r="Y7">
        <v>0</v>
      </c>
      <c r="Z7">
        <v>0</v>
      </c>
      <c r="AA7">
        <v>0</v>
      </c>
      <c r="AB7">
        <v>5.6124621155288814</v>
      </c>
      <c r="AC7">
        <v>4.1242555363593532</v>
      </c>
      <c r="AD7">
        <v>7.7652808478425444</v>
      </c>
      <c r="AE7">
        <v>21.060249810749436</v>
      </c>
      <c r="AF7">
        <v>5.961561866125761</v>
      </c>
      <c r="AG7">
        <v>27.575496000000001</v>
      </c>
      <c r="AH7">
        <v>29.896171488912344</v>
      </c>
      <c r="AI7">
        <v>0</v>
      </c>
      <c r="AJ7">
        <v>0</v>
      </c>
      <c r="AK7">
        <v>22.006099290780149</v>
      </c>
      <c r="AL7">
        <v>18.919607573149737</v>
      </c>
      <c r="AM7">
        <v>0</v>
      </c>
      <c r="AN7">
        <v>0</v>
      </c>
      <c r="AO7">
        <v>4.6467360000000006</v>
      </c>
      <c r="AP7">
        <v>4.9146480000000006</v>
      </c>
      <c r="AQ7">
        <v>20.933873015873015</v>
      </c>
      <c r="AR7">
        <v>3.2941576086956506</v>
      </c>
      <c r="AS7">
        <v>2.2925780553077608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669.19884601909848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135.81</v>
      </c>
      <c r="L8">
        <v>9.0797939828470309</v>
      </c>
      <c r="M8">
        <v>30.93</v>
      </c>
      <c r="N8">
        <v>50.599999999999994</v>
      </c>
      <c r="O8">
        <v>71.47</v>
      </c>
      <c r="P8">
        <v>24.44</v>
      </c>
      <c r="Q8">
        <v>8.76</v>
      </c>
      <c r="R8">
        <v>18.060000000000002</v>
      </c>
      <c r="S8">
        <v>0</v>
      </c>
      <c r="T8">
        <v>0</v>
      </c>
      <c r="U8">
        <v>49.85148305715051</v>
      </c>
      <c r="V8">
        <v>8.8699999999999992</v>
      </c>
      <c r="W8">
        <v>19.14</v>
      </c>
      <c r="X8">
        <v>63.18439176977617</v>
      </c>
      <c r="Y8">
        <v>0</v>
      </c>
      <c r="Z8">
        <v>0</v>
      </c>
      <c r="AA8">
        <v>0</v>
      </c>
      <c r="AB8">
        <v>5.6124621155288814</v>
      </c>
      <c r="AC8">
        <v>4.1242555363593532</v>
      </c>
      <c r="AD8">
        <v>7.7652808478425444</v>
      </c>
      <c r="AE8">
        <v>21.060249810749436</v>
      </c>
      <c r="AF8">
        <v>5.961561866125761</v>
      </c>
      <c r="AG8">
        <v>27.575496000000001</v>
      </c>
      <c r="AH8">
        <v>29.896171488912344</v>
      </c>
      <c r="AI8">
        <v>0</v>
      </c>
      <c r="AJ8">
        <v>0</v>
      </c>
      <c r="AK8">
        <v>22.006099290780149</v>
      </c>
      <c r="AL8">
        <v>18.919607573149737</v>
      </c>
      <c r="AM8">
        <v>0</v>
      </c>
      <c r="AN8">
        <v>0</v>
      </c>
      <c r="AO8">
        <v>4.6467360000000006</v>
      </c>
      <c r="AP8">
        <v>4.9146480000000006</v>
      </c>
      <c r="AQ8">
        <v>10.037168253968254</v>
      </c>
      <c r="AR8">
        <v>3.2941576086956506</v>
      </c>
      <c r="AS8">
        <v>2.2925780553077608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658.30214125719374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135.81</v>
      </c>
      <c r="L9">
        <v>9.0797939828470309</v>
      </c>
      <c r="M9">
        <v>30.93</v>
      </c>
      <c r="N9">
        <v>50.599999999999994</v>
      </c>
      <c r="O9">
        <v>71.47</v>
      </c>
      <c r="P9">
        <v>24.44</v>
      </c>
      <c r="Q9">
        <v>8.76</v>
      </c>
      <c r="R9">
        <v>18.060000000000002</v>
      </c>
      <c r="S9">
        <v>0</v>
      </c>
      <c r="T9">
        <v>0</v>
      </c>
      <c r="U9">
        <v>49.85148305715051</v>
      </c>
      <c r="V9">
        <v>8.8699999999999992</v>
      </c>
      <c r="W9">
        <v>19.14</v>
      </c>
      <c r="X9">
        <v>63.18439176977617</v>
      </c>
      <c r="Y9">
        <v>0</v>
      </c>
      <c r="Z9">
        <v>0</v>
      </c>
      <c r="AA9">
        <v>0</v>
      </c>
      <c r="AB9">
        <v>5.6124621155288814</v>
      </c>
      <c r="AC9">
        <v>4.1242555363593532</v>
      </c>
      <c r="AD9">
        <v>7.7652808478425444</v>
      </c>
      <c r="AE9">
        <v>21.060249810749436</v>
      </c>
      <c r="AF9">
        <v>5.961561866125761</v>
      </c>
      <c r="AG9">
        <v>27.575496000000001</v>
      </c>
      <c r="AH9">
        <v>29.896171488912344</v>
      </c>
      <c r="AI9">
        <v>0</v>
      </c>
      <c r="AJ9">
        <v>0</v>
      </c>
      <c r="AK9">
        <v>22.006099290780149</v>
      </c>
      <c r="AL9">
        <v>18.919607573149737</v>
      </c>
      <c r="AM9">
        <v>0</v>
      </c>
      <c r="AN9">
        <v>0</v>
      </c>
      <c r="AO9">
        <v>4.585248</v>
      </c>
      <c r="AP9">
        <v>4.9146480000000006</v>
      </c>
      <c r="AQ9">
        <v>10.037168253968254</v>
      </c>
      <c r="AR9">
        <v>3.2941576086956506</v>
      </c>
      <c r="AS9">
        <v>2.2925780553077608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658.24065325719369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135.81</v>
      </c>
      <c r="L10">
        <v>9.0797939828470309</v>
      </c>
      <c r="M10">
        <v>30.93</v>
      </c>
      <c r="N10">
        <v>50.599999999999994</v>
      </c>
      <c r="O10">
        <v>71.47</v>
      </c>
      <c r="P10">
        <v>24.44</v>
      </c>
      <c r="Q10">
        <v>8.76</v>
      </c>
      <c r="R10">
        <v>18.060000000000002</v>
      </c>
      <c r="S10">
        <v>0</v>
      </c>
      <c r="T10">
        <v>0</v>
      </c>
      <c r="U10">
        <v>49.85148305715051</v>
      </c>
      <c r="V10">
        <v>8.8699999999999992</v>
      </c>
      <c r="W10">
        <v>19.14</v>
      </c>
      <c r="X10">
        <v>63.18439176977617</v>
      </c>
      <c r="Y10">
        <v>0</v>
      </c>
      <c r="Z10">
        <v>0</v>
      </c>
      <c r="AA10">
        <v>0</v>
      </c>
      <c r="AB10">
        <v>5.6124621155288814</v>
      </c>
      <c r="AC10">
        <v>4.1242555363593532</v>
      </c>
      <c r="AD10">
        <v>7.7652808478425444</v>
      </c>
      <c r="AE10">
        <v>21.060249810749436</v>
      </c>
      <c r="AF10">
        <v>5.961561866125761</v>
      </c>
      <c r="AG10">
        <v>27.575496000000001</v>
      </c>
      <c r="AH10">
        <v>29.896171488912344</v>
      </c>
      <c r="AI10">
        <v>0</v>
      </c>
      <c r="AJ10">
        <v>0</v>
      </c>
      <c r="AK10">
        <v>22.006099290780149</v>
      </c>
      <c r="AL10">
        <v>18.919607573149737</v>
      </c>
      <c r="AM10">
        <v>0</v>
      </c>
      <c r="AN10">
        <v>0</v>
      </c>
      <c r="AO10">
        <v>4.585248</v>
      </c>
      <c r="AP10">
        <v>4.9146480000000006</v>
      </c>
      <c r="AQ10">
        <v>10.037168253968254</v>
      </c>
      <c r="AR10">
        <v>3.2941576086956506</v>
      </c>
      <c r="AS10">
        <v>2.2925780553077608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658.24065325719369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135.81</v>
      </c>
      <c r="L11">
        <v>9.0797939828470309</v>
      </c>
      <c r="M11">
        <v>30.93</v>
      </c>
      <c r="N11">
        <v>50.599999999999994</v>
      </c>
      <c r="O11">
        <v>71.47</v>
      </c>
      <c r="P11">
        <v>24.44</v>
      </c>
      <c r="Q11">
        <v>8.76</v>
      </c>
      <c r="R11">
        <v>18.060000000000002</v>
      </c>
      <c r="S11">
        <v>0</v>
      </c>
      <c r="T11">
        <v>0</v>
      </c>
      <c r="U11">
        <v>49.85148305715051</v>
      </c>
      <c r="V11">
        <v>8.8699999999999992</v>
      </c>
      <c r="W11">
        <v>19.14</v>
      </c>
      <c r="X11">
        <v>63.18439176977617</v>
      </c>
      <c r="Y11">
        <v>0</v>
      </c>
      <c r="Z11">
        <v>0</v>
      </c>
      <c r="AA11">
        <v>0</v>
      </c>
      <c r="AB11">
        <v>5.6124621155288814</v>
      </c>
      <c r="AC11">
        <v>4.1242555363593532</v>
      </c>
      <c r="AD11">
        <v>7.7652808478425444</v>
      </c>
      <c r="AE11">
        <v>21.060249810749436</v>
      </c>
      <c r="AF11">
        <v>5.961561866125761</v>
      </c>
      <c r="AG11">
        <v>27.575496000000001</v>
      </c>
      <c r="AH11">
        <v>29.896171488912344</v>
      </c>
      <c r="AI11">
        <v>0</v>
      </c>
      <c r="AJ11">
        <v>0</v>
      </c>
      <c r="AK11">
        <v>22.006099290780149</v>
      </c>
      <c r="AL11">
        <v>18.919607573149737</v>
      </c>
      <c r="AM11">
        <v>0</v>
      </c>
      <c r="AN11">
        <v>0</v>
      </c>
      <c r="AO11">
        <v>4.585248</v>
      </c>
      <c r="AP11">
        <v>4.9146480000000006</v>
      </c>
      <c r="AQ11">
        <v>10.037168253968254</v>
      </c>
      <c r="AR11">
        <v>3.2941576086956506</v>
      </c>
      <c r="AS11">
        <v>2.2925780553077608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658.24065325719369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135.81</v>
      </c>
      <c r="L12">
        <v>9.0797939828470309</v>
      </c>
      <c r="M12">
        <v>30.93</v>
      </c>
      <c r="N12">
        <v>50.599999999999994</v>
      </c>
      <c r="O12">
        <v>71.47</v>
      </c>
      <c r="P12">
        <v>24.44</v>
      </c>
      <c r="Q12">
        <v>8.76</v>
      </c>
      <c r="R12">
        <v>18.060000000000002</v>
      </c>
      <c r="S12">
        <v>0</v>
      </c>
      <c r="T12">
        <v>0</v>
      </c>
      <c r="U12">
        <v>49.85148305715051</v>
      </c>
      <c r="V12">
        <v>8.8699999999999992</v>
      </c>
      <c r="W12">
        <v>19.14</v>
      </c>
      <c r="X12">
        <v>63.18439176977617</v>
      </c>
      <c r="Y12">
        <v>0</v>
      </c>
      <c r="Z12">
        <v>0</v>
      </c>
      <c r="AA12">
        <v>0</v>
      </c>
      <c r="AB12">
        <v>5.6124621155288814</v>
      </c>
      <c r="AC12">
        <v>4.1242555363593532</v>
      </c>
      <c r="AD12">
        <v>7.7652808478425444</v>
      </c>
      <c r="AE12">
        <v>21.060249810749436</v>
      </c>
      <c r="AF12">
        <v>5.961561866125761</v>
      </c>
      <c r="AG12">
        <v>27.575496000000001</v>
      </c>
      <c r="AH12">
        <v>29.896171488912344</v>
      </c>
      <c r="AI12">
        <v>0</v>
      </c>
      <c r="AJ12">
        <v>0</v>
      </c>
      <c r="AK12">
        <v>22.006099290780149</v>
      </c>
      <c r="AL12">
        <v>18.919607573149737</v>
      </c>
      <c r="AM12">
        <v>0</v>
      </c>
      <c r="AN12">
        <v>0</v>
      </c>
      <c r="AO12">
        <v>4.585248</v>
      </c>
      <c r="AP12">
        <v>4.9146480000000006</v>
      </c>
      <c r="AQ12">
        <v>10.037168253968254</v>
      </c>
      <c r="AR12">
        <v>3.2941576086956506</v>
      </c>
      <c r="AS12">
        <v>2.2925780553077608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658.24065325719369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135.81</v>
      </c>
      <c r="L13">
        <v>9.0797939828470309</v>
      </c>
      <c r="M13">
        <v>30.93</v>
      </c>
      <c r="N13">
        <v>50.599999999999994</v>
      </c>
      <c r="O13">
        <v>71.47</v>
      </c>
      <c r="P13">
        <v>24.44</v>
      </c>
      <c r="Q13">
        <v>8.76</v>
      </c>
      <c r="R13">
        <v>18.060000000000002</v>
      </c>
      <c r="S13">
        <v>0</v>
      </c>
      <c r="T13">
        <v>0</v>
      </c>
      <c r="U13">
        <v>49.85148305715051</v>
      </c>
      <c r="V13">
        <v>8.8699999999999992</v>
      </c>
      <c r="W13">
        <v>19.14</v>
      </c>
      <c r="X13">
        <v>63.18439176977617</v>
      </c>
      <c r="Y13">
        <v>0</v>
      </c>
      <c r="Z13">
        <v>0</v>
      </c>
      <c r="AA13">
        <v>0</v>
      </c>
      <c r="AB13">
        <v>5.6124621155288814</v>
      </c>
      <c r="AC13">
        <v>4.1242555363593532</v>
      </c>
      <c r="AD13">
        <v>7.7652808478425444</v>
      </c>
      <c r="AE13">
        <v>21.060249810749436</v>
      </c>
      <c r="AF13">
        <v>5.961561866125761</v>
      </c>
      <c r="AG13">
        <v>27.575496000000001</v>
      </c>
      <c r="AH13">
        <v>29.896171488912344</v>
      </c>
      <c r="AI13">
        <v>0</v>
      </c>
      <c r="AJ13">
        <v>0</v>
      </c>
      <c r="AK13">
        <v>22.006099290780149</v>
      </c>
      <c r="AL13">
        <v>18.919607573149737</v>
      </c>
      <c r="AM13">
        <v>0</v>
      </c>
      <c r="AN13">
        <v>0</v>
      </c>
      <c r="AO13">
        <v>4.585248</v>
      </c>
      <c r="AP13">
        <v>4.9146480000000006</v>
      </c>
      <c r="AQ13">
        <v>10.037168253968254</v>
      </c>
      <c r="AR13">
        <v>3.2941576086956506</v>
      </c>
      <c r="AS13">
        <v>2.2925780553077608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658.24065325719369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135.81</v>
      </c>
      <c r="L14">
        <v>9.0797939828470309</v>
      </c>
      <c r="M14">
        <v>30.93</v>
      </c>
      <c r="N14">
        <v>50.599999999999994</v>
      </c>
      <c r="O14">
        <v>71.47</v>
      </c>
      <c r="P14">
        <v>24.44</v>
      </c>
      <c r="Q14">
        <v>8.76</v>
      </c>
      <c r="R14">
        <v>18.060000000000002</v>
      </c>
      <c r="S14">
        <v>0</v>
      </c>
      <c r="T14">
        <v>0</v>
      </c>
      <c r="U14">
        <v>49.85148305715051</v>
      </c>
      <c r="V14">
        <v>8.8699999999999992</v>
      </c>
      <c r="W14">
        <v>19.14</v>
      </c>
      <c r="X14">
        <v>63.18439176977617</v>
      </c>
      <c r="Y14">
        <v>0</v>
      </c>
      <c r="Z14">
        <v>0</v>
      </c>
      <c r="AA14">
        <v>0</v>
      </c>
      <c r="AB14">
        <v>5.6124621155288814</v>
      </c>
      <c r="AC14">
        <v>4.1242555363593532</v>
      </c>
      <c r="AD14">
        <v>7.7652808478425444</v>
      </c>
      <c r="AE14">
        <v>21.060249810749436</v>
      </c>
      <c r="AF14">
        <v>5.961561866125761</v>
      </c>
      <c r="AG14">
        <v>27.575496000000001</v>
      </c>
      <c r="AH14">
        <v>29.896171488912344</v>
      </c>
      <c r="AI14">
        <v>0</v>
      </c>
      <c r="AJ14">
        <v>0</v>
      </c>
      <c r="AK14">
        <v>22.006099290780149</v>
      </c>
      <c r="AL14">
        <v>27.752736660929433</v>
      </c>
      <c r="AM14">
        <v>0</v>
      </c>
      <c r="AN14">
        <v>0</v>
      </c>
      <c r="AO14">
        <v>4.585248</v>
      </c>
      <c r="AP14">
        <v>4.9146480000000006</v>
      </c>
      <c r="AQ14">
        <v>10.037168253968254</v>
      </c>
      <c r="AR14">
        <v>3.2941576086956506</v>
      </c>
      <c r="AS14">
        <v>2.2925780553077608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667.07378234497344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135.81</v>
      </c>
      <c r="L15">
        <v>9.0797939828470309</v>
      </c>
      <c r="M15">
        <v>30.93</v>
      </c>
      <c r="N15">
        <v>50.599999999999994</v>
      </c>
      <c r="O15">
        <v>71.47</v>
      </c>
      <c r="P15">
        <v>24.44</v>
      </c>
      <c r="Q15">
        <v>8.76</v>
      </c>
      <c r="R15">
        <v>18.060000000000002</v>
      </c>
      <c r="S15">
        <v>0</v>
      </c>
      <c r="T15">
        <v>0</v>
      </c>
      <c r="U15">
        <v>49.85148305715051</v>
      </c>
      <c r="V15">
        <v>8.8699999999999992</v>
      </c>
      <c r="W15">
        <v>19.14</v>
      </c>
      <c r="X15">
        <v>63.18439176977617</v>
      </c>
      <c r="Y15">
        <v>0</v>
      </c>
      <c r="Z15">
        <v>0</v>
      </c>
      <c r="AA15">
        <v>0</v>
      </c>
      <c r="AB15">
        <v>5.6124621155288814</v>
      </c>
      <c r="AC15">
        <v>4.1242555363593532</v>
      </c>
      <c r="AD15">
        <v>7.7652808478425444</v>
      </c>
      <c r="AE15">
        <v>21.060249810749436</v>
      </c>
      <c r="AF15">
        <v>5.961561866125761</v>
      </c>
      <c r="AG15">
        <v>27.575496000000001</v>
      </c>
      <c r="AH15">
        <v>29.896171488912344</v>
      </c>
      <c r="AI15">
        <v>0</v>
      </c>
      <c r="AJ15">
        <v>0</v>
      </c>
      <c r="AK15">
        <v>22.006099290780149</v>
      </c>
      <c r="AL15">
        <v>57.452641135972456</v>
      </c>
      <c r="AM15">
        <v>0</v>
      </c>
      <c r="AN15">
        <v>0</v>
      </c>
      <c r="AO15">
        <v>4.585248</v>
      </c>
      <c r="AP15">
        <v>4.9146480000000006</v>
      </c>
      <c r="AQ15">
        <v>10.037168253968254</v>
      </c>
      <c r="AR15">
        <v>3.2941576086956506</v>
      </c>
      <c r="AS15">
        <v>2.2925780553077608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696.77368682001645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135.81</v>
      </c>
      <c r="L16">
        <v>9.0797939828470309</v>
      </c>
      <c r="M16">
        <v>30.93</v>
      </c>
      <c r="N16">
        <v>50.599999999999994</v>
      </c>
      <c r="O16">
        <v>71.47</v>
      </c>
      <c r="P16">
        <v>24.44</v>
      </c>
      <c r="Q16">
        <v>8.76</v>
      </c>
      <c r="R16">
        <v>18.060000000000002</v>
      </c>
      <c r="S16">
        <v>0</v>
      </c>
      <c r="T16">
        <v>0</v>
      </c>
      <c r="U16">
        <v>49.85148305715051</v>
      </c>
      <c r="V16">
        <v>8.8699999999999992</v>
      </c>
      <c r="W16">
        <v>19.14</v>
      </c>
      <c r="X16">
        <v>63.18439176977617</v>
      </c>
      <c r="Y16">
        <v>0</v>
      </c>
      <c r="Z16">
        <v>0</v>
      </c>
      <c r="AA16">
        <v>0</v>
      </c>
      <c r="AB16">
        <v>5.6124621155288814</v>
      </c>
      <c r="AC16">
        <v>4.1242555363593532</v>
      </c>
      <c r="AD16">
        <v>7.7652808478425444</v>
      </c>
      <c r="AE16">
        <v>21.060249810749436</v>
      </c>
      <c r="AF16">
        <v>5.961561866125761</v>
      </c>
      <c r="AG16">
        <v>27.575496000000001</v>
      </c>
      <c r="AH16">
        <v>29.896171488912344</v>
      </c>
      <c r="AI16">
        <v>0</v>
      </c>
      <c r="AJ16">
        <v>0</v>
      </c>
      <c r="AK16">
        <v>22.006099290780149</v>
      </c>
      <c r="AL16">
        <v>57.452641135972456</v>
      </c>
      <c r="AM16">
        <v>0</v>
      </c>
      <c r="AN16">
        <v>0</v>
      </c>
      <c r="AO16">
        <v>4.585248</v>
      </c>
      <c r="AP16">
        <v>4.9146480000000006</v>
      </c>
      <c r="AQ16">
        <v>10.037168253968254</v>
      </c>
      <c r="AR16">
        <v>3.2941576086956506</v>
      </c>
      <c r="AS16">
        <v>2.2925780553077608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696.77368682001645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135.81</v>
      </c>
      <c r="L17">
        <v>9.0797939828470309</v>
      </c>
      <c r="M17">
        <v>30.93</v>
      </c>
      <c r="N17">
        <v>50.599999999999994</v>
      </c>
      <c r="O17">
        <v>71.47</v>
      </c>
      <c r="P17">
        <v>24.44</v>
      </c>
      <c r="Q17">
        <v>8.76</v>
      </c>
      <c r="R17">
        <v>18.060000000000002</v>
      </c>
      <c r="S17">
        <v>0</v>
      </c>
      <c r="T17">
        <v>0</v>
      </c>
      <c r="U17">
        <v>51.638516773897059</v>
      </c>
      <c r="V17">
        <v>8.8699999999999992</v>
      </c>
      <c r="W17">
        <v>19.14</v>
      </c>
      <c r="X17">
        <v>63.18439176977617</v>
      </c>
      <c r="Y17">
        <v>0</v>
      </c>
      <c r="Z17">
        <v>0</v>
      </c>
      <c r="AA17">
        <v>0</v>
      </c>
      <c r="AB17">
        <v>5.6124621155288814</v>
      </c>
      <c r="AC17">
        <v>4.1242555363593532</v>
      </c>
      <c r="AD17">
        <v>7.7652808478425444</v>
      </c>
      <c r="AE17">
        <v>21.060249810749436</v>
      </c>
      <c r="AF17">
        <v>5.961561866125761</v>
      </c>
      <c r="AG17">
        <v>27.575496000000001</v>
      </c>
      <c r="AH17">
        <v>29.896171488912344</v>
      </c>
      <c r="AI17">
        <v>0</v>
      </c>
      <c r="AJ17">
        <v>0</v>
      </c>
      <c r="AK17">
        <v>22.006099290780149</v>
      </c>
      <c r="AL17">
        <v>57.452641135972456</v>
      </c>
      <c r="AM17">
        <v>0</v>
      </c>
      <c r="AN17">
        <v>0</v>
      </c>
      <c r="AO17">
        <v>4.585248</v>
      </c>
      <c r="AP17">
        <v>4.9146480000000006</v>
      </c>
      <c r="AQ17">
        <v>10.037168253968254</v>
      </c>
      <c r="AR17">
        <v>3.2941576086956506</v>
      </c>
      <c r="AS17">
        <v>2.2925780553077608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698.56072053676303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135.81</v>
      </c>
      <c r="L18">
        <v>9.0797939828470309</v>
      </c>
      <c r="M18">
        <v>30.93</v>
      </c>
      <c r="N18">
        <v>50.599999999999994</v>
      </c>
      <c r="O18">
        <v>71.47</v>
      </c>
      <c r="P18">
        <v>24.44</v>
      </c>
      <c r="Q18">
        <v>8.76</v>
      </c>
      <c r="R18">
        <v>18.060000000000002</v>
      </c>
      <c r="S18">
        <v>0</v>
      </c>
      <c r="T18">
        <v>0</v>
      </c>
      <c r="U18">
        <v>53.73</v>
      </c>
      <c r="V18">
        <v>8.8699999999999992</v>
      </c>
      <c r="W18">
        <v>19.14</v>
      </c>
      <c r="X18">
        <v>63.18439176977617</v>
      </c>
      <c r="Y18">
        <v>0</v>
      </c>
      <c r="Z18">
        <v>0</v>
      </c>
      <c r="AA18">
        <v>0</v>
      </c>
      <c r="AB18">
        <v>5.6124621155288814</v>
      </c>
      <c r="AC18">
        <v>4.1242555363593532</v>
      </c>
      <c r="AD18">
        <v>7.7652808478425444</v>
      </c>
      <c r="AE18">
        <v>21.060249810749436</v>
      </c>
      <c r="AF18">
        <v>5.961561866125761</v>
      </c>
      <c r="AG18">
        <v>27.575496000000001</v>
      </c>
      <c r="AH18">
        <v>29.896171488912344</v>
      </c>
      <c r="AI18">
        <v>0</v>
      </c>
      <c r="AJ18">
        <v>0</v>
      </c>
      <c r="AK18">
        <v>22.006099290780149</v>
      </c>
      <c r="AL18">
        <v>57.452641135972456</v>
      </c>
      <c r="AM18">
        <v>0</v>
      </c>
      <c r="AN18">
        <v>0</v>
      </c>
      <c r="AO18">
        <v>4.585248</v>
      </c>
      <c r="AP18">
        <v>4.9146480000000006</v>
      </c>
      <c r="AQ18">
        <v>10.078758730158729</v>
      </c>
      <c r="AR18">
        <v>3.2941576086956506</v>
      </c>
      <c r="AS18">
        <v>2.2925780553077608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700.69379423905639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136.44000000000003</v>
      </c>
      <c r="L19">
        <v>9.0797892440173626</v>
      </c>
      <c r="M19">
        <v>30.93</v>
      </c>
      <c r="N19">
        <v>50.599999999999994</v>
      </c>
      <c r="O19">
        <v>71.47</v>
      </c>
      <c r="P19">
        <v>24.44</v>
      </c>
      <c r="Q19">
        <v>8.76</v>
      </c>
      <c r="R19">
        <v>18.059999999999999</v>
      </c>
      <c r="S19">
        <v>0</v>
      </c>
      <c r="T19">
        <v>0</v>
      </c>
      <c r="U19">
        <v>54.928516728323387</v>
      </c>
      <c r="V19">
        <v>8.8699999999999992</v>
      </c>
      <c r="W19">
        <v>19.14</v>
      </c>
      <c r="X19">
        <v>63.18439176977617</v>
      </c>
      <c r="Y19">
        <v>0</v>
      </c>
      <c r="Z19">
        <v>0</v>
      </c>
      <c r="AA19">
        <v>0</v>
      </c>
      <c r="AB19">
        <v>5.6124621155288814</v>
      </c>
      <c r="AC19">
        <v>4.1242555363593532</v>
      </c>
      <c r="AD19">
        <v>7.7652808478425444</v>
      </c>
      <c r="AE19">
        <v>21.060249810749436</v>
      </c>
      <c r="AF19">
        <v>5.961561866125761</v>
      </c>
      <c r="AG19">
        <v>27.575496000000001</v>
      </c>
      <c r="AH19">
        <v>29.896171488912344</v>
      </c>
      <c r="AI19">
        <v>0</v>
      </c>
      <c r="AJ19">
        <v>0</v>
      </c>
      <c r="AK19">
        <v>22.006099290780149</v>
      </c>
      <c r="AL19">
        <v>18.919607573149737</v>
      </c>
      <c r="AM19">
        <v>0</v>
      </c>
      <c r="AN19">
        <v>0</v>
      </c>
      <c r="AO19">
        <v>4.585248</v>
      </c>
      <c r="AP19">
        <v>4.9146480000000006</v>
      </c>
      <c r="AQ19">
        <v>10.460004761904761</v>
      </c>
      <c r="AR19">
        <v>3.7641240942028973</v>
      </c>
      <c r="AS19">
        <v>2.2925780553077608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664.84048518298073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136.44000000000003</v>
      </c>
      <c r="L20">
        <v>9.08</v>
      </c>
      <c r="M20">
        <v>30.93</v>
      </c>
      <c r="N20">
        <v>50.599999999999994</v>
      </c>
      <c r="O20">
        <v>71.47</v>
      </c>
      <c r="P20">
        <v>24.44</v>
      </c>
      <c r="Q20">
        <v>8.76</v>
      </c>
      <c r="R20">
        <v>18.059999999999999</v>
      </c>
      <c r="S20">
        <v>0</v>
      </c>
      <c r="T20">
        <v>0</v>
      </c>
      <c r="U20">
        <v>56.21</v>
      </c>
      <c r="V20">
        <v>8.8699999999999992</v>
      </c>
      <c r="W20">
        <v>19.14</v>
      </c>
      <c r="X20">
        <v>63.18439176977617</v>
      </c>
      <c r="Y20">
        <v>0</v>
      </c>
      <c r="Z20">
        <v>0</v>
      </c>
      <c r="AA20">
        <v>0</v>
      </c>
      <c r="AB20">
        <v>5.6124621155288814</v>
      </c>
      <c r="AC20">
        <v>4.1242555363593532</v>
      </c>
      <c r="AD20">
        <v>7.7652808478425444</v>
      </c>
      <c r="AE20">
        <v>21.060249810749436</v>
      </c>
      <c r="AF20">
        <v>5.961561866125761</v>
      </c>
      <c r="AG20">
        <v>27.575496000000001</v>
      </c>
      <c r="AH20">
        <v>29.896171488912344</v>
      </c>
      <c r="AI20">
        <v>0</v>
      </c>
      <c r="AJ20">
        <v>0</v>
      </c>
      <c r="AK20">
        <v>22.006099290780149</v>
      </c>
      <c r="AL20">
        <v>18.919607573149737</v>
      </c>
      <c r="AM20">
        <v>0</v>
      </c>
      <c r="AN20">
        <v>0</v>
      </c>
      <c r="AO20">
        <v>4.585248</v>
      </c>
      <c r="AP20">
        <v>4.9146480000000006</v>
      </c>
      <c r="AQ20">
        <v>10.460004761904761</v>
      </c>
      <c r="AR20">
        <v>3.7641240942028973</v>
      </c>
      <c r="AS20">
        <v>2.2925780553077608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666.12217921063996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136.44000000000003</v>
      </c>
      <c r="L21">
        <v>9.0799999999999983</v>
      </c>
      <c r="M21">
        <v>30.93</v>
      </c>
      <c r="N21">
        <v>50.599999999999994</v>
      </c>
      <c r="O21">
        <v>71.47</v>
      </c>
      <c r="P21">
        <v>24.44</v>
      </c>
      <c r="Q21">
        <v>8.76</v>
      </c>
      <c r="R21">
        <v>18.059999999999999</v>
      </c>
      <c r="S21">
        <v>0</v>
      </c>
      <c r="T21">
        <v>0</v>
      </c>
      <c r="U21">
        <v>57.35</v>
      </c>
      <c r="V21">
        <v>8.8699999999999992</v>
      </c>
      <c r="W21">
        <v>19.14</v>
      </c>
      <c r="X21">
        <v>63.18439176977617</v>
      </c>
      <c r="Y21">
        <v>0</v>
      </c>
      <c r="Z21">
        <v>0</v>
      </c>
      <c r="AA21">
        <v>0</v>
      </c>
      <c r="AB21">
        <v>5.6124621155288814</v>
      </c>
      <c r="AC21">
        <v>4.1242555363593532</v>
      </c>
      <c r="AD21">
        <v>7.7652808478425444</v>
      </c>
      <c r="AE21">
        <v>21.060249810749436</v>
      </c>
      <c r="AF21">
        <v>5.961561866125761</v>
      </c>
      <c r="AG21">
        <v>27.575496000000001</v>
      </c>
      <c r="AH21">
        <v>29.896171488912344</v>
      </c>
      <c r="AI21">
        <v>0</v>
      </c>
      <c r="AJ21">
        <v>0</v>
      </c>
      <c r="AK21">
        <v>22.006099290780149</v>
      </c>
      <c r="AL21">
        <v>18.919607573149737</v>
      </c>
      <c r="AM21">
        <v>0</v>
      </c>
      <c r="AN21">
        <v>0</v>
      </c>
      <c r="AO21">
        <v>4.585248</v>
      </c>
      <c r="AP21">
        <v>4.9146480000000006</v>
      </c>
      <c r="AQ21">
        <v>10.460004761904761</v>
      </c>
      <c r="AR21">
        <v>3.7641240942028973</v>
      </c>
      <c r="AS21">
        <v>2.2925780553077608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667.26217921063994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136.44000000000003</v>
      </c>
      <c r="L22">
        <v>9.08</v>
      </c>
      <c r="M22">
        <v>30.93</v>
      </c>
      <c r="N22">
        <v>50.599999999999994</v>
      </c>
      <c r="O22">
        <v>71.47</v>
      </c>
      <c r="P22">
        <v>24.44</v>
      </c>
      <c r="Q22">
        <v>8.76</v>
      </c>
      <c r="R22">
        <v>18.059999999999999</v>
      </c>
      <c r="S22">
        <v>0</v>
      </c>
      <c r="T22">
        <v>0</v>
      </c>
      <c r="U22">
        <v>58.79</v>
      </c>
      <c r="V22">
        <v>8.8699999999999992</v>
      </c>
      <c r="W22">
        <v>19.14</v>
      </c>
      <c r="X22">
        <v>63.18439176977617</v>
      </c>
      <c r="Y22">
        <v>0</v>
      </c>
      <c r="Z22">
        <v>0</v>
      </c>
      <c r="AA22">
        <v>0</v>
      </c>
      <c r="AB22">
        <v>5.6124621155288814</v>
      </c>
      <c r="AC22">
        <v>4.1242555363593532</v>
      </c>
      <c r="AD22">
        <v>7.7652808478425444</v>
      </c>
      <c r="AE22">
        <v>21.060249810749436</v>
      </c>
      <c r="AF22">
        <v>5.961561866125761</v>
      </c>
      <c r="AG22">
        <v>27.575496000000001</v>
      </c>
      <c r="AH22">
        <v>29.896171488912344</v>
      </c>
      <c r="AI22">
        <v>0</v>
      </c>
      <c r="AJ22">
        <v>0</v>
      </c>
      <c r="AK22">
        <v>22.006099290780149</v>
      </c>
      <c r="AL22">
        <v>18.919607573149737</v>
      </c>
      <c r="AM22">
        <v>0</v>
      </c>
      <c r="AN22">
        <v>0</v>
      </c>
      <c r="AO22">
        <v>4.585248</v>
      </c>
      <c r="AP22">
        <v>4.9146480000000006</v>
      </c>
      <c r="AQ22">
        <v>10.460004761904761</v>
      </c>
      <c r="AR22">
        <v>3.7641240942028973</v>
      </c>
      <c r="AS22">
        <v>2.2925780553077608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668.70217921064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136.44000000000003</v>
      </c>
      <c r="L23">
        <v>9.0800000000000018</v>
      </c>
      <c r="M23">
        <v>30.93</v>
      </c>
      <c r="N23">
        <v>50.599999999999994</v>
      </c>
      <c r="O23">
        <v>71.47</v>
      </c>
      <c r="P23">
        <v>24.44</v>
      </c>
      <c r="Q23">
        <v>8.76</v>
      </c>
      <c r="R23">
        <v>18.059999999999999</v>
      </c>
      <c r="S23">
        <v>0</v>
      </c>
      <c r="T23">
        <v>0</v>
      </c>
      <c r="U23">
        <v>59.488516791742498</v>
      </c>
      <c r="V23">
        <v>8.8699999999999992</v>
      </c>
      <c r="W23">
        <v>19.14</v>
      </c>
      <c r="X23">
        <v>63.18439176977617</v>
      </c>
      <c r="Y23">
        <v>0</v>
      </c>
      <c r="Z23">
        <v>0</v>
      </c>
      <c r="AA23">
        <v>5.0512658227848108</v>
      </c>
      <c r="AB23">
        <v>5.6124621155288814</v>
      </c>
      <c r="AC23">
        <v>4.1242555363593532</v>
      </c>
      <c r="AD23">
        <v>7.7652808478425444</v>
      </c>
      <c r="AE23">
        <v>21.060249810749436</v>
      </c>
      <c r="AF23">
        <v>5.961561866125761</v>
      </c>
      <c r="AG23">
        <v>27.575496000000001</v>
      </c>
      <c r="AH23">
        <v>29.896171488912344</v>
      </c>
      <c r="AI23">
        <v>1.5152356637863311</v>
      </c>
      <c r="AJ23">
        <v>0</v>
      </c>
      <c r="AK23">
        <v>22.006099290780149</v>
      </c>
      <c r="AL23">
        <v>18.919607573149737</v>
      </c>
      <c r="AM23">
        <v>0</v>
      </c>
      <c r="AN23">
        <v>0</v>
      </c>
      <c r="AO23">
        <v>4.5501119999999995</v>
      </c>
      <c r="AP23">
        <v>4.9146480000000006</v>
      </c>
      <c r="AQ23">
        <v>10.460004761904761</v>
      </c>
      <c r="AR23">
        <v>3.7641240942028973</v>
      </c>
      <c r="AS23">
        <v>2.2925780553077608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675.93206148895365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136.44000000000003</v>
      </c>
      <c r="L24">
        <v>9.08</v>
      </c>
      <c r="M24">
        <v>30.93</v>
      </c>
      <c r="N24">
        <v>50.599999999999994</v>
      </c>
      <c r="O24">
        <v>71.47</v>
      </c>
      <c r="P24">
        <v>24.44</v>
      </c>
      <c r="Q24">
        <v>8.76</v>
      </c>
      <c r="R24">
        <v>18.059999999999999</v>
      </c>
      <c r="S24">
        <v>0</v>
      </c>
      <c r="T24">
        <v>0</v>
      </c>
      <c r="U24">
        <v>59.488516791742498</v>
      </c>
      <c r="V24">
        <v>8.8699999999999992</v>
      </c>
      <c r="W24">
        <v>19.14</v>
      </c>
      <c r="X24">
        <v>63.18439176977617</v>
      </c>
      <c r="Y24">
        <v>0</v>
      </c>
      <c r="Z24">
        <v>0.46992454545454537</v>
      </c>
      <c r="AA24">
        <v>5.2533164556962042</v>
      </c>
      <c r="AB24">
        <v>5.6124621155288814</v>
      </c>
      <c r="AC24">
        <v>4.1242555363593532</v>
      </c>
      <c r="AD24">
        <v>7.7652808478425444</v>
      </c>
      <c r="AE24">
        <v>21.060249810749436</v>
      </c>
      <c r="AF24">
        <v>5.961561866125761</v>
      </c>
      <c r="AG24">
        <v>27.575496000000001</v>
      </c>
      <c r="AH24">
        <v>29.896171488912344</v>
      </c>
      <c r="AI24">
        <v>2.1696417910447758</v>
      </c>
      <c r="AJ24">
        <v>0</v>
      </c>
      <c r="AK24">
        <v>22.006099290780149</v>
      </c>
      <c r="AL24">
        <v>18.919607573149737</v>
      </c>
      <c r="AM24">
        <v>0</v>
      </c>
      <c r="AN24">
        <v>0</v>
      </c>
      <c r="AO24">
        <v>4.4490960000000008</v>
      </c>
      <c r="AP24">
        <v>4.9146480000000006</v>
      </c>
      <c r="AQ24">
        <v>10.460004761904761</v>
      </c>
      <c r="AR24">
        <v>3.7641240942028973</v>
      </c>
      <c r="AS24">
        <v>2.2925780553077608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677.1574267945781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136.44000000000003</v>
      </c>
      <c r="L25">
        <v>9.08</v>
      </c>
      <c r="M25">
        <v>30.93</v>
      </c>
      <c r="N25">
        <v>50.599999999999994</v>
      </c>
      <c r="O25">
        <v>71.47</v>
      </c>
      <c r="P25">
        <v>24.44</v>
      </c>
      <c r="Q25">
        <v>7.330000000000001</v>
      </c>
      <c r="R25">
        <v>18.059999999999999</v>
      </c>
      <c r="S25">
        <v>0</v>
      </c>
      <c r="T25">
        <v>0</v>
      </c>
      <c r="U25">
        <v>59.488516791742498</v>
      </c>
      <c r="V25">
        <v>8.8699999999999992</v>
      </c>
      <c r="W25">
        <v>19.14</v>
      </c>
      <c r="X25">
        <v>63.18439176977617</v>
      </c>
      <c r="Y25">
        <v>0</v>
      </c>
      <c r="Z25">
        <v>2.7800209090909083</v>
      </c>
      <c r="AA25">
        <v>5.7233037974683558</v>
      </c>
      <c r="AB25">
        <v>6.8113683420855189</v>
      </c>
      <c r="AC25">
        <v>4.1242555363593532</v>
      </c>
      <c r="AD25">
        <v>7.7652808478425444</v>
      </c>
      <c r="AE25">
        <v>21.060249810749436</v>
      </c>
      <c r="AF25">
        <v>5.961561866125761</v>
      </c>
      <c r="AG25">
        <v>27.575496000000001</v>
      </c>
      <c r="AH25">
        <v>36.3128464625132</v>
      </c>
      <c r="AI25">
        <v>3.2544626865671638</v>
      </c>
      <c r="AJ25">
        <v>0</v>
      </c>
      <c r="AK25">
        <v>22.006099290780149</v>
      </c>
      <c r="AL25">
        <v>18.919607573149737</v>
      </c>
      <c r="AM25">
        <v>0</v>
      </c>
      <c r="AN25">
        <v>0</v>
      </c>
      <c r="AO25">
        <v>4.2997679999999994</v>
      </c>
      <c r="AP25">
        <v>4.9146480000000006</v>
      </c>
      <c r="AQ25">
        <v>10.460004761904761</v>
      </c>
      <c r="AR25">
        <v>4.7040570652173894</v>
      </c>
      <c r="AS25">
        <v>2.8635266131430273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688.569466124516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136.44000000000003</v>
      </c>
      <c r="L26">
        <v>9.079779547441003</v>
      </c>
      <c r="M26">
        <v>30.93</v>
      </c>
      <c r="N26">
        <v>50.599999999999994</v>
      </c>
      <c r="O26">
        <v>71.47</v>
      </c>
      <c r="P26">
        <v>24.44</v>
      </c>
      <c r="Q26">
        <v>8.76</v>
      </c>
      <c r="R26">
        <v>18.059999999999999</v>
      </c>
      <c r="S26">
        <v>0</v>
      </c>
      <c r="T26">
        <v>0</v>
      </c>
      <c r="U26">
        <v>59.488516791742498</v>
      </c>
      <c r="V26">
        <v>8.8699999999999992</v>
      </c>
      <c r="W26">
        <v>19.14</v>
      </c>
      <c r="X26">
        <v>63.18439176977617</v>
      </c>
      <c r="Y26">
        <v>0</v>
      </c>
      <c r="Z26">
        <v>2.7800209090909083</v>
      </c>
      <c r="AA26">
        <v>5.7233037974683558</v>
      </c>
      <c r="AB26">
        <v>11.220532633158287</v>
      </c>
      <c r="AC26">
        <v>8.2485110727187063</v>
      </c>
      <c r="AD26">
        <v>11.709411052233158</v>
      </c>
      <c r="AE26">
        <v>21.060249810749436</v>
      </c>
      <c r="AF26">
        <v>11.936987829614607</v>
      </c>
      <c r="AG26">
        <v>27.575496000000001</v>
      </c>
      <c r="AH26">
        <v>37.889565364308339</v>
      </c>
      <c r="AI26">
        <v>20.879508248232518</v>
      </c>
      <c r="AJ26">
        <v>0</v>
      </c>
      <c r="AK26">
        <v>22.006099290780149</v>
      </c>
      <c r="AL26">
        <v>18.919607573149737</v>
      </c>
      <c r="AM26">
        <v>0</v>
      </c>
      <c r="AN26">
        <v>0</v>
      </c>
      <c r="AO26">
        <v>4.1328720000000008</v>
      </c>
      <c r="AP26">
        <v>4.9146480000000006</v>
      </c>
      <c r="AQ26">
        <v>10.460004761904761</v>
      </c>
      <c r="AR26">
        <v>4.7040570652173894</v>
      </c>
      <c r="AS26">
        <v>2.8635266131430273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727.48709013072903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136.44000000000003</v>
      </c>
      <c r="L27">
        <v>9.079779547441003</v>
      </c>
      <c r="M27">
        <v>30.93</v>
      </c>
      <c r="N27">
        <v>50.599999999999994</v>
      </c>
      <c r="O27">
        <v>71.47</v>
      </c>
      <c r="P27">
        <v>24.44</v>
      </c>
      <c r="Q27">
        <v>8.76</v>
      </c>
      <c r="R27">
        <v>18.059999999999999</v>
      </c>
      <c r="S27">
        <v>0</v>
      </c>
      <c r="T27">
        <v>0</v>
      </c>
      <c r="U27">
        <v>59.488516791742498</v>
      </c>
      <c r="V27">
        <v>8.8699999999999992</v>
      </c>
      <c r="W27">
        <v>19.14</v>
      </c>
      <c r="X27">
        <v>63.18439176977617</v>
      </c>
      <c r="Y27">
        <v>0</v>
      </c>
      <c r="Z27">
        <v>8.335670909090906</v>
      </c>
      <c r="AA27">
        <v>5.9868481012658243</v>
      </c>
      <c r="AB27">
        <v>17.377552888222052</v>
      </c>
      <c r="AC27">
        <v>13.022809015234802</v>
      </c>
      <c r="AD27">
        <v>16.040048448145349</v>
      </c>
      <c r="AE27">
        <v>21.275464042392127</v>
      </c>
      <c r="AF27">
        <v>19.894979716024341</v>
      </c>
      <c r="AG27">
        <v>27.575496000000001</v>
      </c>
      <c r="AH27">
        <v>49.826952481520586</v>
      </c>
      <c r="AI27">
        <v>20.879508248232518</v>
      </c>
      <c r="AJ27">
        <v>0</v>
      </c>
      <c r="AK27">
        <v>22.006099290780149</v>
      </c>
      <c r="AL27">
        <v>18.919607573149737</v>
      </c>
      <c r="AM27">
        <v>0</v>
      </c>
      <c r="AN27">
        <v>0</v>
      </c>
      <c r="AO27">
        <v>4.0098960000000003</v>
      </c>
      <c r="AP27">
        <v>5.5646640000000005</v>
      </c>
      <c r="AQ27">
        <v>20.933873015873015</v>
      </c>
      <c r="AR27">
        <v>5.6439900362318811</v>
      </c>
      <c r="AS27">
        <v>2.8635266131430273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780.61967448826601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136.44000000000003</v>
      </c>
      <c r="L28">
        <v>9.079779547441003</v>
      </c>
      <c r="M28">
        <v>30.93</v>
      </c>
      <c r="N28">
        <v>50.599999999999994</v>
      </c>
      <c r="O28">
        <v>71.47</v>
      </c>
      <c r="P28">
        <v>24.44</v>
      </c>
      <c r="Q28">
        <v>8.76</v>
      </c>
      <c r="R28">
        <v>18.059999999999999</v>
      </c>
      <c r="S28">
        <v>0</v>
      </c>
      <c r="T28">
        <v>0</v>
      </c>
      <c r="U28">
        <v>59.488516791742498</v>
      </c>
      <c r="V28">
        <v>8.8699999999999992</v>
      </c>
      <c r="W28">
        <v>19.14</v>
      </c>
      <c r="X28">
        <v>63.18439176977617</v>
      </c>
      <c r="Y28">
        <v>0</v>
      </c>
      <c r="Z28">
        <v>8.335670909090906</v>
      </c>
      <c r="AA28">
        <v>5.9868481012658243</v>
      </c>
      <c r="AB28">
        <v>17.377552888222052</v>
      </c>
      <c r="AC28">
        <v>13.022809015234802</v>
      </c>
      <c r="AD28">
        <v>16.040048448145349</v>
      </c>
      <c r="AE28">
        <v>21.275464042392127</v>
      </c>
      <c r="AF28">
        <v>19.894979716024341</v>
      </c>
      <c r="AG28">
        <v>27.575496000000001</v>
      </c>
      <c r="AH28">
        <v>49.826952481520586</v>
      </c>
      <c r="AI28">
        <v>20.879508248232518</v>
      </c>
      <c r="AJ28">
        <v>0</v>
      </c>
      <c r="AK28">
        <v>22.006099290780149</v>
      </c>
      <c r="AL28">
        <v>18.919607573149737</v>
      </c>
      <c r="AM28">
        <v>0</v>
      </c>
      <c r="AN28">
        <v>0</v>
      </c>
      <c r="AO28">
        <v>3.9176640000000003</v>
      </c>
      <c r="AP28">
        <v>5.5646640000000005</v>
      </c>
      <c r="AQ28">
        <v>20.933873015873015</v>
      </c>
      <c r="AR28">
        <v>20.696094202898543</v>
      </c>
      <c r="AS28">
        <v>2.8635266131430273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795.57954665493253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136.44000000000003</v>
      </c>
      <c r="L29">
        <v>9.0800000000000018</v>
      </c>
      <c r="M29">
        <v>30.93</v>
      </c>
      <c r="N29">
        <v>50.599999999999994</v>
      </c>
      <c r="O29">
        <v>71.47</v>
      </c>
      <c r="P29">
        <v>24.44</v>
      </c>
      <c r="Q29">
        <v>8.76</v>
      </c>
      <c r="R29">
        <v>18.059999999999999</v>
      </c>
      <c r="S29">
        <v>0</v>
      </c>
      <c r="T29">
        <v>0</v>
      </c>
      <c r="U29">
        <v>59.488516791742498</v>
      </c>
      <c r="V29">
        <v>8.8699999999999992</v>
      </c>
      <c r="W29">
        <v>19.14</v>
      </c>
      <c r="X29">
        <v>63.18439176977617</v>
      </c>
      <c r="Y29">
        <v>0</v>
      </c>
      <c r="Z29">
        <v>8.335670909090906</v>
      </c>
      <c r="AA29">
        <v>5.9868481012658243</v>
      </c>
      <c r="AB29">
        <v>17.377552888222052</v>
      </c>
      <c r="AC29">
        <v>13.022809015234802</v>
      </c>
      <c r="AD29">
        <v>16.040048448145349</v>
      </c>
      <c r="AE29">
        <v>21.275464042392127</v>
      </c>
      <c r="AF29">
        <v>19.894979716024341</v>
      </c>
      <c r="AG29">
        <v>27.575496000000001</v>
      </c>
      <c r="AH29">
        <v>49.826952481520586</v>
      </c>
      <c r="AI29">
        <v>20.879508248232518</v>
      </c>
      <c r="AJ29">
        <v>0</v>
      </c>
      <c r="AK29">
        <v>22.006099290780149</v>
      </c>
      <c r="AL29">
        <v>18.919607573149737</v>
      </c>
      <c r="AM29">
        <v>0</v>
      </c>
      <c r="AN29">
        <v>0</v>
      </c>
      <c r="AO29">
        <v>3.9088800000000004</v>
      </c>
      <c r="AP29">
        <v>5.5646640000000005</v>
      </c>
      <c r="AQ29">
        <v>20.933873015873015</v>
      </c>
      <c r="AR29">
        <v>20.696094202898543</v>
      </c>
      <c r="AS29">
        <v>2.8635266131430273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795.57098310749154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136.44000000000003</v>
      </c>
      <c r="L30">
        <v>9.08</v>
      </c>
      <c r="M30">
        <v>30.93</v>
      </c>
      <c r="N30">
        <v>50.599999999999994</v>
      </c>
      <c r="O30">
        <v>71.47</v>
      </c>
      <c r="P30">
        <v>24.44</v>
      </c>
      <c r="Q30">
        <v>8.76</v>
      </c>
      <c r="R30">
        <v>18.059999999999999</v>
      </c>
      <c r="S30">
        <v>0</v>
      </c>
      <c r="T30">
        <v>0</v>
      </c>
      <c r="U30">
        <v>59.488516791742498</v>
      </c>
      <c r="V30">
        <v>8.8699999999999992</v>
      </c>
      <c r="W30">
        <v>19.14</v>
      </c>
      <c r="X30">
        <v>63.18439176977617</v>
      </c>
      <c r="Y30">
        <v>0</v>
      </c>
      <c r="Z30">
        <v>8.335670909090906</v>
      </c>
      <c r="AA30">
        <v>5.9868481012658243</v>
      </c>
      <c r="AB30">
        <v>17.377552888222052</v>
      </c>
      <c r="AC30">
        <v>13.022809015234802</v>
      </c>
      <c r="AD30">
        <v>16.040048448145349</v>
      </c>
      <c r="AE30">
        <v>21.275464042392127</v>
      </c>
      <c r="AF30">
        <v>19.894979716024341</v>
      </c>
      <c r="AG30">
        <v>27.575496000000001</v>
      </c>
      <c r="AH30">
        <v>49.826952481520586</v>
      </c>
      <c r="AI30">
        <v>20.879508248232518</v>
      </c>
      <c r="AJ30">
        <v>0</v>
      </c>
      <c r="AK30">
        <v>22.006099290780149</v>
      </c>
      <c r="AL30">
        <v>18.919607573149737</v>
      </c>
      <c r="AM30">
        <v>0</v>
      </c>
      <c r="AN30">
        <v>0</v>
      </c>
      <c r="AO30">
        <v>3.9088800000000004</v>
      </c>
      <c r="AP30">
        <v>5.5646640000000005</v>
      </c>
      <c r="AQ30">
        <v>20.628876190476191</v>
      </c>
      <c r="AR30">
        <v>5.1784157608695622</v>
      </c>
      <c r="AS30">
        <v>2.8635266131430273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779.74830784006576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136.44000000000003</v>
      </c>
      <c r="L31">
        <v>9.08</v>
      </c>
      <c r="M31">
        <v>30.93</v>
      </c>
      <c r="N31">
        <v>50.599999999999994</v>
      </c>
      <c r="O31">
        <v>71.47</v>
      </c>
      <c r="P31">
        <v>24.44</v>
      </c>
      <c r="Q31">
        <v>8.76</v>
      </c>
      <c r="R31">
        <v>18.059999999999999</v>
      </c>
      <c r="S31">
        <v>0</v>
      </c>
      <c r="T31">
        <v>0</v>
      </c>
      <c r="U31">
        <v>59.488516791742498</v>
      </c>
      <c r="V31">
        <v>8.8699999999999992</v>
      </c>
      <c r="W31">
        <v>19.14</v>
      </c>
      <c r="X31">
        <v>63.18439176977617</v>
      </c>
      <c r="Y31">
        <v>0</v>
      </c>
      <c r="Z31">
        <v>2.7800209090909083</v>
      </c>
      <c r="AA31">
        <v>5.0512658227848108</v>
      </c>
      <c r="AB31">
        <v>16.832994748687167</v>
      </c>
      <c r="AC31">
        <v>8.2485110727187063</v>
      </c>
      <c r="AD31">
        <v>11.709411052233158</v>
      </c>
      <c r="AE31">
        <v>21.060249810749436</v>
      </c>
      <c r="AF31">
        <v>6.6339705882352948</v>
      </c>
      <c r="AG31">
        <v>27.575496000000001</v>
      </c>
      <c r="AH31">
        <v>49.826952481520586</v>
      </c>
      <c r="AI31">
        <v>20.879508248232518</v>
      </c>
      <c r="AJ31">
        <v>0</v>
      </c>
      <c r="AK31">
        <v>22.006099290780149</v>
      </c>
      <c r="AL31">
        <v>18.919607573149737</v>
      </c>
      <c r="AM31">
        <v>0</v>
      </c>
      <c r="AN31">
        <v>0</v>
      </c>
      <c r="AO31">
        <v>3.9484080000000001</v>
      </c>
      <c r="AP31">
        <v>4.9146480000000006</v>
      </c>
      <c r="AQ31">
        <v>10.037168253968254</v>
      </c>
      <c r="AR31">
        <v>3.7641240942028973</v>
      </c>
      <c r="AS31">
        <v>2.8635266131430273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737.51487112101529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136.44000000000003</v>
      </c>
      <c r="L32">
        <v>9.08</v>
      </c>
      <c r="M32">
        <v>30.93</v>
      </c>
      <c r="N32">
        <v>50.599999999999994</v>
      </c>
      <c r="O32">
        <v>71.47</v>
      </c>
      <c r="P32">
        <v>24.44</v>
      </c>
      <c r="Q32">
        <v>8.76</v>
      </c>
      <c r="R32">
        <v>18.060000000000002</v>
      </c>
      <c r="S32">
        <v>0</v>
      </c>
      <c r="T32">
        <v>0</v>
      </c>
      <c r="U32">
        <v>59.488516791742498</v>
      </c>
      <c r="V32">
        <v>8.8699999999999992</v>
      </c>
      <c r="W32">
        <v>19.14</v>
      </c>
      <c r="X32">
        <v>63.18439176977617</v>
      </c>
      <c r="Y32">
        <v>0</v>
      </c>
      <c r="Z32">
        <v>2.7800209090909083</v>
      </c>
      <c r="AA32">
        <v>0</v>
      </c>
      <c r="AB32">
        <v>11.220532633158287</v>
      </c>
      <c r="AC32">
        <v>4.1242555363593532</v>
      </c>
      <c r="AD32">
        <v>7.7652808478425444</v>
      </c>
      <c r="AE32">
        <v>21.060249810749436</v>
      </c>
      <c r="AF32">
        <v>5.961561866125761</v>
      </c>
      <c r="AG32">
        <v>27.575496000000001</v>
      </c>
      <c r="AH32">
        <v>36.3128464625132</v>
      </c>
      <c r="AI32">
        <v>2.7098562450903372</v>
      </c>
      <c r="AJ32">
        <v>0</v>
      </c>
      <c r="AK32">
        <v>22.006099290780149</v>
      </c>
      <c r="AL32">
        <v>18.919607573149737</v>
      </c>
      <c r="AM32">
        <v>0</v>
      </c>
      <c r="AN32">
        <v>0</v>
      </c>
      <c r="AO32">
        <v>3.957192</v>
      </c>
      <c r="AP32">
        <v>4.9146480000000006</v>
      </c>
      <c r="AQ32">
        <v>0</v>
      </c>
      <c r="AR32">
        <v>3.7641240942028973</v>
      </c>
      <c r="AS32">
        <v>2.8635266131430273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676.39820644372435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136.44000000000003</v>
      </c>
      <c r="L33">
        <v>9.08</v>
      </c>
      <c r="M33">
        <v>30.93</v>
      </c>
      <c r="N33">
        <v>50.599999999999994</v>
      </c>
      <c r="O33">
        <v>71.47</v>
      </c>
      <c r="P33">
        <v>24.44</v>
      </c>
      <c r="Q33">
        <v>8.76</v>
      </c>
      <c r="R33">
        <v>18.059999999999999</v>
      </c>
      <c r="S33">
        <v>0</v>
      </c>
      <c r="T33">
        <v>0</v>
      </c>
      <c r="U33">
        <v>59.488516791742498</v>
      </c>
      <c r="V33">
        <v>8.8699999999999992</v>
      </c>
      <c r="W33">
        <v>19.14</v>
      </c>
      <c r="X33">
        <v>63.18439176977617</v>
      </c>
      <c r="Y33">
        <v>0</v>
      </c>
      <c r="Z33">
        <v>2.7800209090909083</v>
      </c>
      <c r="AA33">
        <v>0</v>
      </c>
      <c r="AB33">
        <v>5.1118199549887464</v>
      </c>
      <c r="AC33">
        <v>4.1242555363593532</v>
      </c>
      <c r="AD33">
        <v>3.8826404239212722</v>
      </c>
      <c r="AE33">
        <v>21.060249810749436</v>
      </c>
      <c r="AF33">
        <v>5.961561866125761</v>
      </c>
      <c r="AG33">
        <v>27.575496000000001</v>
      </c>
      <c r="AH33">
        <v>29.896171488912344</v>
      </c>
      <c r="AI33">
        <v>1.5152356637863311</v>
      </c>
      <c r="AJ33">
        <v>0</v>
      </c>
      <c r="AK33">
        <v>22.006099290780149</v>
      </c>
      <c r="AL33">
        <v>27.752736660929433</v>
      </c>
      <c r="AM33">
        <v>0</v>
      </c>
      <c r="AN33">
        <v>0</v>
      </c>
      <c r="AO33">
        <v>3.957192</v>
      </c>
      <c r="AP33">
        <v>4.9146480000000006</v>
      </c>
      <c r="AQ33">
        <v>0</v>
      </c>
      <c r="AR33">
        <v>3.7641240942028973</v>
      </c>
      <c r="AS33">
        <v>2.8635266131430273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667.6286868745085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136.44000000000003</v>
      </c>
      <c r="L34">
        <v>9.08</v>
      </c>
      <c r="M34">
        <v>30.93</v>
      </c>
      <c r="N34">
        <v>50.599999999999994</v>
      </c>
      <c r="O34">
        <v>71.47</v>
      </c>
      <c r="P34">
        <v>24.44</v>
      </c>
      <c r="Q34">
        <v>8.76</v>
      </c>
      <c r="R34">
        <v>18.059999999999999</v>
      </c>
      <c r="S34">
        <v>0</v>
      </c>
      <c r="T34">
        <v>0</v>
      </c>
      <c r="U34">
        <v>59.488516791742498</v>
      </c>
      <c r="V34">
        <v>8.8699999999999992</v>
      </c>
      <c r="W34">
        <v>19.14</v>
      </c>
      <c r="X34">
        <v>63.18439176977617</v>
      </c>
      <c r="Y34">
        <v>0</v>
      </c>
      <c r="Z34">
        <v>2.7800209090909083</v>
      </c>
      <c r="AA34">
        <v>0</v>
      </c>
      <c r="AB34">
        <v>5.1118199549887464</v>
      </c>
      <c r="AC34">
        <v>0</v>
      </c>
      <c r="AD34">
        <v>3.8826404239212722</v>
      </c>
      <c r="AE34">
        <v>21.060249810749436</v>
      </c>
      <c r="AF34">
        <v>5.961561866125761</v>
      </c>
      <c r="AG34">
        <v>27.575496000000001</v>
      </c>
      <c r="AH34">
        <v>29.896171488912344</v>
      </c>
      <c r="AI34">
        <v>0</v>
      </c>
      <c r="AJ34">
        <v>0</v>
      </c>
      <c r="AK34">
        <v>22.006099290780149</v>
      </c>
      <c r="AL34">
        <v>57.452641135972456</v>
      </c>
      <c r="AM34">
        <v>0</v>
      </c>
      <c r="AN34">
        <v>0</v>
      </c>
      <c r="AO34">
        <v>3.957192</v>
      </c>
      <c r="AP34">
        <v>4.9146480000000006</v>
      </c>
      <c r="AQ34">
        <v>0</v>
      </c>
      <c r="AR34">
        <v>3.7641240942028973</v>
      </c>
      <c r="AS34">
        <v>2.8635266131430273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691.68910014940582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136.44000000000003</v>
      </c>
      <c r="L35">
        <v>9.0799999999999983</v>
      </c>
      <c r="M35">
        <v>30.93</v>
      </c>
      <c r="N35">
        <v>50.599999999999994</v>
      </c>
      <c r="O35">
        <v>71.47</v>
      </c>
      <c r="P35">
        <v>24.44</v>
      </c>
      <c r="Q35">
        <v>8.76</v>
      </c>
      <c r="R35">
        <v>18.059999999999999</v>
      </c>
      <c r="S35">
        <v>0</v>
      </c>
      <c r="T35">
        <v>0</v>
      </c>
      <c r="U35">
        <v>59.488516791742498</v>
      </c>
      <c r="V35">
        <v>8.8699999999999992</v>
      </c>
      <c r="W35">
        <v>19.14</v>
      </c>
      <c r="X35">
        <v>63.18439176977617</v>
      </c>
      <c r="Y35">
        <v>0</v>
      </c>
      <c r="Z35">
        <v>2.7800209090909083</v>
      </c>
      <c r="AA35">
        <v>0</v>
      </c>
      <c r="AB35">
        <v>5.1118199549887464</v>
      </c>
      <c r="AC35">
        <v>0</v>
      </c>
      <c r="AD35">
        <v>3.8826404239212722</v>
      </c>
      <c r="AE35">
        <v>21.060249810749436</v>
      </c>
      <c r="AF35">
        <v>5.961561866125761</v>
      </c>
      <c r="AG35">
        <v>27.575496000000001</v>
      </c>
      <c r="AH35">
        <v>19.930780992608234</v>
      </c>
      <c r="AI35">
        <v>0</v>
      </c>
      <c r="AJ35">
        <v>0</v>
      </c>
      <c r="AK35">
        <v>22.006099290780149</v>
      </c>
      <c r="AL35">
        <v>57.452641135972456</v>
      </c>
      <c r="AM35">
        <v>0</v>
      </c>
      <c r="AN35">
        <v>0</v>
      </c>
      <c r="AO35">
        <v>3.9835440000000006</v>
      </c>
      <c r="AP35">
        <v>4.9146480000000006</v>
      </c>
      <c r="AQ35">
        <v>0</v>
      </c>
      <c r="AR35">
        <v>2.8241911231884047</v>
      </c>
      <c r="AS35">
        <v>2.8635266131430273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680.81012868208722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136.44000000000003</v>
      </c>
      <c r="L36">
        <v>9.0800000000000018</v>
      </c>
      <c r="M36">
        <v>30.93</v>
      </c>
      <c r="N36">
        <v>50.599999999999994</v>
      </c>
      <c r="O36">
        <v>71.47</v>
      </c>
      <c r="P36">
        <v>24.44</v>
      </c>
      <c r="Q36">
        <v>8.76</v>
      </c>
      <c r="R36">
        <v>18.059999999999999</v>
      </c>
      <c r="S36">
        <v>0</v>
      </c>
      <c r="T36">
        <v>0</v>
      </c>
      <c r="U36">
        <v>59.488516791742498</v>
      </c>
      <c r="V36">
        <v>8.8699999999999992</v>
      </c>
      <c r="W36">
        <v>19.14</v>
      </c>
      <c r="X36">
        <v>63.18439176977617</v>
      </c>
      <c r="Y36">
        <v>0</v>
      </c>
      <c r="Z36">
        <v>2.7800209090909083</v>
      </c>
      <c r="AA36">
        <v>0</v>
      </c>
      <c r="AB36">
        <v>1.0232423105776443</v>
      </c>
      <c r="AC36">
        <v>0</v>
      </c>
      <c r="AD36">
        <v>3.8826404239212722</v>
      </c>
      <c r="AE36">
        <v>21.060249810749436</v>
      </c>
      <c r="AF36">
        <v>5.961561866125761</v>
      </c>
      <c r="AG36">
        <v>27.575496000000001</v>
      </c>
      <c r="AH36">
        <v>19.930780992608234</v>
      </c>
      <c r="AI36">
        <v>0</v>
      </c>
      <c r="AJ36">
        <v>0</v>
      </c>
      <c r="AK36">
        <v>22.006099290780149</v>
      </c>
      <c r="AL36">
        <v>57.452641135972456</v>
      </c>
      <c r="AM36">
        <v>0</v>
      </c>
      <c r="AN36">
        <v>0</v>
      </c>
      <c r="AO36">
        <v>4.0186800000000007</v>
      </c>
      <c r="AP36">
        <v>4.9146480000000006</v>
      </c>
      <c r="AQ36">
        <v>0</v>
      </c>
      <c r="AR36">
        <v>2.8241911231884047</v>
      </c>
      <c r="AS36">
        <v>2.8635266131430273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676.7566870376761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136.44000000000003</v>
      </c>
      <c r="L37">
        <v>9.0800000000000018</v>
      </c>
      <c r="M37">
        <v>30.93</v>
      </c>
      <c r="N37">
        <v>50.599999999999994</v>
      </c>
      <c r="O37">
        <v>71.47</v>
      </c>
      <c r="P37">
        <v>24.44</v>
      </c>
      <c r="Q37">
        <v>8.76</v>
      </c>
      <c r="R37">
        <v>18.059999999999999</v>
      </c>
      <c r="S37">
        <v>0</v>
      </c>
      <c r="T37">
        <v>0</v>
      </c>
      <c r="U37">
        <v>61.32</v>
      </c>
      <c r="V37">
        <v>8.8699999999999992</v>
      </c>
      <c r="W37">
        <v>19.14</v>
      </c>
      <c r="X37">
        <v>63.18439176977617</v>
      </c>
      <c r="Y37">
        <v>0</v>
      </c>
      <c r="Z37">
        <v>2.7800209090909083</v>
      </c>
      <c r="AA37">
        <v>0</v>
      </c>
      <c r="AB37">
        <v>1.0232423105776443</v>
      </c>
      <c r="AC37">
        <v>0</v>
      </c>
      <c r="AD37">
        <v>3.8826404239212722</v>
      </c>
      <c r="AE37">
        <v>21.060249810749436</v>
      </c>
      <c r="AF37">
        <v>5.961561866125761</v>
      </c>
      <c r="AG37">
        <v>27.575496000000001</v>
      </c>
      <c r="AH37">
        <v>19.930780992608234</v>
      </c>
      <c r="AI37">
        <v>0</v>
      </c>
      <c r="AJ37">
        <v>0</v>
      </c>
      <c r="AK37">
        <v>22.006099290780149</v>
      </c>
      <c r="AL37">
        <v>57.452641135972456</v>
      </c>
      <c r="AM37">
        <v>0</v>
      </c>
      <c r="AN37">
        <v>0</v>
      </c>
      <c r="AO37">
        <v>4.0801679999999996</v>
      </c>
      <c r="AP37">
        <v>4.9146480000000006</v>
      </c>
      <c r="AQ37">
        <v>0</v>
      </c>
      <c r="AR37">
        <v>2.8241911231884047</v>
      </c>
      <c r="AS37">
        <v>11.462890276538806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687.24902190932937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136.44000000000003</v>
      </c>
      <c r="L38">
        <v>9.0800000000000018</v>
      </c>
      <c r="M38">
        <v>30.93</v>
      </c>
      <c r="N38">
        <v>50.599999999999994</v>
      </c>
      <c r="O38">
        <v>71.47</v>
      </c>
      <c r="P38">
        <v>24.44</v>
      </c>
      <c r="Q38">
        <v>8.76</v>
      </c>
      <c r="R38">
        <v>18.059999999999999</v>
      </c>
      <c r="S38">
        <v>0</v>
      </c>
      <c r="T38">
        <v>0</v>
      </c>
      <c r="U38">
        <v>61.32</v>
      </c>
      <c r="V38">
        <v>8.8699999999999992</v>
      </c>
      <c r="W38">
        <v>19.14</v>
      </c>
      <c r="X38">
        <v>63.18439176977617</v>
      </c>
      <c r="Y38">
        <v>0</v>
      </c>
      <c r="Z38">
        <v>2.7800209090909083</v>
      </c>
      <c r="AA38">
        <v>0</v>
      </c>
      <c r="AB38">
        <v>1.0232423105776443</v>
      </c>
      <c r="AC38">
        <v>0</v>
      </c>
      <c r="AD38">
        <v>3.8826404239212722</v>
      </c>
      <c r="AE38">
        <v>21.060249810749436</v>
      </c>
      <c r="AF38">
        <v>5.961561866125761</v>
      </c>
      <c r="AG38">
        <v>27.575496000000001</v>
      </c>
      <c r="AH38">
        <v>19.930780992608234</v>
      </c>
      <c r="AI38">
        <v>0</v>
      </c>
      <c r="AJ38">
        <v>0</v>
      </c>
      <c r="AK38">
        <v>22.006099290780149</v>
      </c>
      <c r="AL38">
        <v>27.752736660929433</v>
      </c>
      <c r="AM38">
        <v>0</v>
      </c>
      <c r="AN38">
        <v>0</v>
      </c>
      <c r="AO38">
        <v>4.0801679999999996</v>
      </c>
      <c r="AP38">
        <v>4.9146480000000006</v>
      </c>
      <c r="AQ38">
        <v>0</v>
      </c>
      <c r="AR38">
        <v>3.7641240942028973</v>
      </c>
      <c r="AS38">
        <v>11.462890276538806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658.48905040530087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145.52000000000001</v>
      </c>
      <c r="L39">
        <v>9.08</v>
      </c>
      <c r="M39">
        <v>30.93</v>
      </c>
      <c r="N39">
        <v>50.599999999999994</v>
      </c>
      <c r="O39">
        <v>71.47</v>
      </c>
      <c r="P39">
        <v>24.44</v>
      </c>
      <c r="Q39">
        <v>8.76</v>
      </c>
      <c r="R39">
        <v>18.059999999999999</v>
      </c>
      <c r="S39">
        <v>0</v>
      </c>
      <c r="T39">
        <v>0</v>
      </c>
      <c r="U39">
        <v>61.32</v>
      </c>
      <c r="V39">
        <v>8.8699999999999992</v>
      </c>
      <c r="W39">
        <v>19.14</v>
      </c>
      <c r="X39">
        <v>63.18439176977617</v>
      </c>
      <c r="Y39">
        <v>0</v>
      </c>
      <c r="Z39">
        <v>2.7800209090909083</v>
      </c>
      <c r="AA39">
        <v>0</v>
      </c>
      <c r="AB39">
        <v>1.0232423105776443</v>
      </c>
      <c r="AC39">
        <v>0</v>
      </c>
      <c r="AD39">
        <v>3.8826404239212722</v>
      </c>
      <c r="AE39">
        <v>21.060249810749436</v>
      </c>
      <c r="AF39">
        <v>5.961561866125761</v>
      </c>
      <c r="AG39">
        <v>27.575496000000001</v>
      </c>
      <c r="AH39">
        <v>19.930780992608234</v>
      </c>
      <c r="AI39">
        <v>0</v>
      </c>
      <c r="AJ39">
        <v>0</v>
      </c>
      <c r="AK39">
        <v>22.006099290780149</v>
      </c>
      <c r="AL39">
        <v>18.919607573149737</v>
      </c>
      <c r="AM39">
        <v>0</v>
      </c>
      <c r="AN39">
        <v>0</v>
      </c>
      <c r="AO39">
        <v>4.0801679999999996</v>
      </c>
      <c r="AP39">
        <v>4.9146480000000006</v>
      </c>
      <c r="AQ39">
        <v>0</v>
      </c>
      <c r="AR39">
        <v>20.696094202898543</v>
      </c>
      <c r="AS39">
        <v>11.462890276538806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675.66789142621667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174.62</v>
      </c>
      <c r="L40">
        <v>9.08</v>
      </c>
      <c r="M40">
        <v>30.93</v>
      </c>
      <c r="N40">
        <v>50.599999999999994</v>
      </c>
      <c r="O40">
        <v>71.47</v>
      </c>
      <c r="P40">
        <v>24.44</v>
      </c>
      <c r="Q40">
        <v>8.76</v>
      </c>
      <c r="R40">
        <v>18.059999999999999</v>
      </c>
      <c r="S40">
        <v>0</v>
      </c>
      <c r="T40">
        <v>0</v>
      </c>
      <c r="U40">
        <v>61.32</v>
      </c>
      <c r="V40">
        <v>8.8699999999999992</v>
      </c>
      <c r="W40">
        <v>19.14</v>
      </c>
      <c r="X40">
        <v>63.18439176977617</v>
      </c>
      <c r="Y40">
        <v>0</v>
      </c>
      <c r="Z40">
        <v>2.7800209090909083</v>
      </c>
      <c r="AA40">
        <v>0</v>
      </c>
      <c r="AB40">
        <v>1.0232423105776443</v>
      </c>
      <c r="AC40">
        <v>0</v>
      </c>
      <c r="AD40">
        <v>3.8826404239212722</v>
      </c>
      <c r="AE40">
        <v>21.060249810749436</v>
      </c>
      <c r="AF40">
        <v>5.961561866125761</v>
      </c>
      <c r="AG40">
        <v>27.575496000000001</v>
      </c>
      <c r="AH40">
        <v>19.930780992608234</v>
      </c>
      <c r="AI40">
        <v>0</v>
      </c>
      <c r="AJ40">
        <v>0</v>
      </c>
      <c r="AK40">
        <v>22.006099290780149</v>
      </c>
      <c r="AL40">
        <v>18.919607573149737</v>
      </c>
      <c r="AM40">
        <v>0</v>
      </c>
      <c r="AN40">
        <v>0</v>
      </c>
      <c r="AO40">
        <v>4.1065199999999997</v>
      </c>
      <c r="AP40">
        <v>4.9146480000000006</v>
      </c>
      <c r="AQ40">
        <v>0</v>
      </c>
      <c r="AR40">
        <v>20.696094202898543</v>
      </c>
      <c r="AS40">
        <v>11.462890276538806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704.79424342621678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213.42823983629972</v>
      </c>
      <c r="L41">
        <v>9.0800000000000018</v>
      </c>
      <c r="M41">
        <v>30.93</v>
      </c>
      <c r="N41">
        <v>50.599999999999994</v>
      </c>
      <c r="O41">
        <v>71.47</v>
      </c>
      <c r="P41">
        <v>24.44</v>
      </c>
      <c r="Q41">
        <v>8.76</v>
      </c>
      <c r="R41">
        <v>18.059999999999999</v>
      </c>
      <c r="S41">
        <v>0</v>
      </c>
      <c r="T41">
        <v>0</v>
      </c>
      <c r="U41">
        <v>61.32</v>
      </c>
      <c r="V41">
        <v>8.8699999999999992</v>
      </c>
      <c r="W41">
        <v>19.14</v>
      </c>
      <c r="X41">
        <v>63.18439176977617</v>
      </c>
      <c r="Y41">
        <v>0</v>
      </c>
      <c r="Z41">
        <v>2.7800209090909083</v>
      </c>
      <c r="AA41">
        <v>0</v>
      </c>
      <c r="AB41">
        <v>1.0232423105776443</v>
      </c>
      <c r="AC41">
        <v>0</v>
      </c>
      <c r="AD41">
        <v>3.8826404239212722</v>
      </c>
      <c r="AE41">
        <v>21.060249810749436</v>
      </c>
      <c r="AF41">
        <v>5.961561866125761</v>
      </c>
      <c r="AG41">
        <v>27.575496000000001</v>
      </c>
      <c r="AH41">
        <v>19.930780992608234</v>
      </c>
      <c r="AI41">
        <v>0</v>
      </c>
      <c r="AJ41">
        <v>0</v>
      </c>
      <c r="AK41">
        <v>22.006099290780149</v>
      </c>
      <c r="AL41">
        <v>18.919607573149737</v>
      </c>
      <c r="AM41">
        <v>0</v>
      </c>
      <c r="AN41">
        <v>0</v>
      </c>
      <c r="AO41">
        <v>4.1065199999999997</v>
      </c>
      <c r="AP41">
        <v>4.9146480000000006</v>
      </c>
      <c r="AQ41">
        <v>0</v>
      </c>
      <c r="AR41">
        <v>5.1784157608695622</v>
      </c>
      <c r="AS41">
        <v>11.462890276538806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728.08480482048765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247.19</v>
      </c>
      <c r="L42">
        <v>9.0797790001460363</v>
      </c>
      <c r="M42">
        <v>30.93</v>
      </c>
      <c r="N42">
        <v>50.599999999999994</v>
      </c>
      <c r="O42">
        <v>71.47</v>
      </c>
      <c r="P42">
        <v>24.44</v>
      </c>
      <c r="Q42">
        <v>8.76</v>
      </c>
      <c r="R42">
        <v>18.059999999999999</v>
      </c>
      <c r="S42">
        <v>0</v>
      </c>
      <c r="T42">
        <v>0</v>
      </c>
      <c r="U42">
        <v>61.32</v>
      </c>
      <c r="V42">
        <v>8.8699999999999992</v>
      </c>
      <c r="W42">
        <v>19.14</v>
      </c>
      <c r="X42">
        <v>63.18439176977617</v>
      </c>
      <c r="Y42">
        <v>0</v>
      </c>
      <c r="Z42">
        <v>2.7800209090909083</v>
      </c>
      <c r="AA42">
        <v>0</v>
      </c>
      <c r="AB42">
        <v>1.0232423105776443</v>
      </c>
      <c r="AC42">
        <v>0</v>
      </c>
      <c r="AD42">
        <v>3.8826404239212722</v>
      </c>
      <c r="AE42">
        <v>21.060249810749436</v>
      </c>
      <c r="AF42">
        <v>5.961561866125761</v>
      </c>
      <c r="AG42">
        <v>27.575496000000001</v>
      </c>
      <c r="AH42">
        <v>19.930780992608234</v>
      </c>
      <c r="AI42">
        <v>0</v>
      </c>
      <c r="AJ42">
        <v>0</v>
      </c>
      <c r="AK42">
        <v>22.006099290780149</v>
      </c>
      <c r="AL42">
        <v>18.919607573149737</v>
      </c>
      <c r="AM42">
        <v>0</v>
      </c>
      <c r="AN42">
        <v>0</v>
      </c>
      <c r="AO42">
        <v>4.2338880000000003</v>
      </c>
      <c r="AP42">
        <v>4.9146480000000006</v>
      </c>
      <c r="AQ42">
        <v>0</v>
      </c>
      <c r="AR42">
        <v>3.7641240942028973</v>
      </c>
      <c r="AS42">
        <v>11.462890276538806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760.55942031766722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247.19</v>
      </c>
      <c r="L43">
        <v>9.0797790001460363</v>
      </c>
      <c r="M43">
        <v>30.93</v>
      </c>
      <c r="N43">
        <v>50.599999999999994</v>
      </c>
      <c r="O43">
        <v>71.47</v>
      </c>
      <c r="P43">
        <v>24.44</v>
      </c>
      <c r="Q43">
        <v>8.76</v>
      </c>
      <c r="R43">
        <v>18.059999999999999</v>
      </c>
      <c r="S43">
        <v>0</v>
      </c>
      <c r="T43">
        <v>0</v>
      </c>
      <c r="U43">
        <v>61.32</v>
      </c>
      <c r="V43">
        <v>8.8699999999999992</v>
      </c>
      <c r="W43">
        <v>19.14</v>
      </c>
      <c r="X43">
        <v>63.18439176977617</v>
      </c>
      <c r="Y43">
        <v>0</v>
      </c>
      <c r="Z43">
        <v>2.7800209090909083</v>
      </c>
      <c r="AA43">
        <v>0</v>
      </c>
      <c r="AB43">
        <v>1.0232423105776443</v>
      </c>
      <c r="AC43">
        <v>0</v>
      </c>
      <c r="AD43">
        <v>3.8826404239212722</v>
      </c>
      <c r="AE43">
        <v>21.060249810749436</v>
      </c>
      <c r="AF43">
        <v>5.961561866125761</v>
      </c>
      <c r="AG43">
        <v>27.575496000000001</v>
      </c>
      <c r="AH43">
        <v>19.930780992608234</v>
      </c>
      <c r="AI43">
        <v>0</v>
      </c>
      <c r="AJ43">
        <v>0</v>
      </c>
      <c r="AK43">
        <v>22.006099290780149</v>
      </c>
      <c r="AL43">
        <v>18.919607573149737</v>
      </c>
      <c r="AM43">
        <v>0</v>
      </c>
      <c r="AN43">
        <v>0</v>
      </c>
      <c r="AO43">
        <v>4.3349039999999999</v>
      </c>
      <c r="AP43">
        <v>4.9146480000000006</v>
      </c>
      <c r="AQ43">
        <v>0</v>
      </c>
      <c r="AR43">
        <v>3.7641240942028973</v>
      </c>
      <c r="AS43">
        <v>2.2925780553077608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751.49012409643626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242.53</v>
      </c>
      <c r="L44">
        <v>9.0797790001460363</v>
      </c>
      <c r="M44">
        <v>30.93</v>
      </c>
      <c r="N44">
        <v>50.599999999999994</v>
      </c>
      <c r="O44">
        <v>71.47</v>
      </c>
      <c r="P44">
        <v>24.44</v>
      </c>
      <c r="Q44">
        <v>8.76</v>
      </c>
      <c r="R44">
        <v>18.059999999999999</v>
      </c>
      <c r="S44">
        <v>0</v>
      </c>
      <c r="T44">
        <v>0</v>
      </c>
      <c r="U44">
        <v>61.32</v>
      </c>
      <c r="V44">
        <v>8.8699999999999992</v>
      </c>
      <c r="W44">
        <v>19.14</v>
      </c>
      <c r="X44">
        <v>63.18439176977617</v>
      </c>
      <c r="Y44">
        <v>0</v>
      </c>
      <c r="Z44">
        <v>2.7800209090909083</v>
      </c>
      <c r="AA44">
        <v>0</v>
      </c>
      <c r="AB44">
        <v>1.0232423105776443</v>
      </c>
      <c r="AC44">
        <v>0</v>
      </c>
      <c r="AD44">
        <v>3.8826404239212722</v>
      </c>
      <c r="AE44">
        <v>21.060249810749436</v>
      </c>
      <c r="AF44">
        <v>5.961561866125761</v>
      </c>
      <c r="AG44">
        <v>27.575496000000001</v>
      </c>
      <c r="AH44">
        <v>19.930780992608234</v>
      </c>
      <c r="AI44">
        <v>0</v>
      </c>
      <c r="AJ44">
        <v>0</v>
      </c>
      <c r="AK44">
        <v>22.006099290780149</v>
      </c>
      <c r="AL44">
        <v>18.919607573149737</v>
      </c>
      <c r="AM44">
        <v>0</v>
      </c>
      <c r="AN44">
        <v>0</v>
      </c>
      <c r="AO44">
        <v>4.3349039999999999</v>
      </c>
      <c r="AP44">
        <v>4.9146480000000006</v>
      </c>
      <c r="AQ44">
        <v>0</v>
      </c>
      <c r="AR44">
        <v>3.7641240942028973</v>
      </c>
      <c r="AS44">
        <v>2.2925780553077608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746.83012409643629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242.53</v>
      </c>
      <c r="L45">
        <v>9.0797784717478294</v>
      </c>
      <c r="M45">
        <v>30.93</v>
      </c>
      <c r="N45">
        <v>50.599999999999994</v>
      </c>
      <c r="O45">
        <v>71.47</v>
      </c>
      <c r="P45">
        <v>24.44</v>
      </c>
      <c r="Q45">
        <v>8.76</v>
      </c>
      <c r="R45">
        <v>18.07</v>
      </c>
      <c r="S45">
        <v>0</v>
      </c>
      <c r="T45">
        <v>0</v>
      </c>
      <c r="U45">
        <v>61.32</v>
      </c>
      <c r="V45">
        <v>8.8699999999999992</v>
      </c>
      <c r="W45">
        <v>19.14</v>
      </c>
      <c r="X45">
        <v>63.18439176977617</v>
      </c>
      <c r="Y45">
        <v>0</v>
      </c>
      <c r="Z45">
        <v>2.7800209090909083</v>
      </c>
      <c r="AA45">
        <v>0</v>
      </c>
      <c r="AB45">
        <v>1.0232423105776443</v>
      </c>
      <c r="AC45">
        <v>0</v>
      </c>
      <c r="AD45">
        <v>3.8826404239212722</v>
      </c>
      <c r="AE45">
        <v>21.060249810749436</v>
      </c>
      <c r="AF45">
        <v>5.961561866125761</v>
      </c>
      <c r="AG45">
        <v>27.575496000000001</v>
      </c>
      <c r="AH45">
        <v>19.930780992608234</v>
      </c>
      <c r="AI45">
        <v>0</v>
      </c>
      <c r="AJ45">
        <v>0</v>
      </c>
      <c r="AK45">
        <v>22.006099290780149</v>
      </c>
      <c r="AL45">
        <v>18.919607573149737</v>
      </c>
      <c r="AM45">
        <v>0</v>
      </c>
      <c r="AN45">
        <v>0</v>
      </c>
      <c r="AO45">
        <v>4.3963920000000005</v>
      </c>
      <c r="AP45">
        <v>4.9146480000000006</v>
      </c>
      <c r="AQ45">
        <v>0</v>
      </c>
      <c r="AR45">
        <v>3.7641240942028973</v>
      </c>
      <c r="AS45">
        <v>11.462890276538806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756.07192378926902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200</v>
      </c>
      <c r="L46">
        <v>9.0797784717478294</v>
      </c>
      <c r="M46">
        <v>30.93</v>
      </c>
      <c r="N46">
        <v>50.599999999999994</v>
      </c>
      <c r="O46">
        <v>71.47</v>
      </c>
      <c r="P46">
        <v>24.44</v>
      </c>
      <c r="Q46">
        <v>8.76</v>
      </c>
      <c r="R46">
        <v>18.07</v>
      </c>
      <c r="S46">
        <v>0</v>
      </c>
      <c r="T46">
        <v>0</v>
      </c>
      <c r="U46">
        <v>61.32</v>
      </c>
      <c r="V46">
        <v>8.8699999999999992</v>
      </c>
      <c r="W46">
        <v>19.14</v>
      </c>
      <c r="X46">
        <v>63.18439176977617</v>
      </c>
      <c r="Y46">
        <v>0</v>
      </c>
      <c r="Z46">
        <v>2.7800209090909083</v>
      </c>
      <c r="AA46">
        <v>0</v>
      </c>
      <c r="AB46">
        <v>1.0232423105776443</v>
      </c>
      <c r="AC46">
        <v>0</v>
      </c>
      <c r="AD46">
        <v>3.8826404239212722</v>
      </c>
      <c r="AE46">
        <v>21.060249810749436</v>
      </c>
      <c r="AF46">
        <v>5.961561866125761</v>
      </c>
      <c r="AG46">
        <v>27.575496000000001</v>
      </c>
      <c r="AH46">
        <v>19.930780992608234</v>
      </c>
      <c r="AI46">
        <v>0</v>
      </c>
      <c r="AJ46">
        <v>0</v>
      </c>
      <c r="AK46">
        <v>22.006099290780149</v>
      </c>
      <c r="AL46">
        <v>18.919607573149737</v>
      </c>
      <c r="AM46">
        <v>0</v>
      </c>
      <c r="AN46">
        <v>0</v>
      </c>
      <c r="AO46">
        <v>4.3963920000000005</v>
      </c>
      <c r="AP46">
        <v>4.9146480000000006</v>
      </c>
      <c r="AQ46">
        <v>0</v>
      </c>
      <c r="AR46">
        <v>3.7641240942028973</v>
      </c>
      <c r="AS46">
        <v>11.462890276538806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713.54192378926894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194.02</v>
      </c>
      <c r="L47">
        <v>9.0797785041713421</v>
      </c>
      <c r="M47">
        <v>30.93</v>
      </c>
      <c r="N47">
        <v>50.599999999999994</v>
      </c>
      <c r="O47">
        <v>71.47</v>
      </c>
      <c r="P47">
        <v>24.44</v>
      </c>
      <c r="Q47">
        <v>8.76</v>
      </c>
      <c r="R47">
        <v>18.059999999999999</v>
      </c>
      <c r="S47">
        <v>0</v>
      </c>
      <c r="T47">
        <v>0</v>
      </c>
      <c r="U47">
        <v>59.24</v>
      </c>
      <c r="V47">
        <v>8.8699999999999992</v>
      </c>
      <c r="W47">
        <v>19.14</v>
      </c>
      <c r="X47">
        <v>63.18439176977617</v>
      </c>
      <c r="Y47">
        <v>0</v>
      </c>
      <c r="Z47">
        <v>0</v>
      </c>
      <c r="AA47">
        <v>0</v>
      </c>
      <c r="AB47">
        <v>1.0232423105776443</v>
      </c>
      <c r="AC47">
        <v>0</v>
      </c>
      <c r="AD47">
        <v>3.8826404239212722</v>
      </c>
      <c r="AE47">
        <v>21.060249810749436</v>
      </c>
      <c r="AF47">
        <v>5.961561866125761</v>
      </c>
      <c r="AG47">
        <v>27.575496000000001</v>
      </c>
      <c r="AH47">
        <v>19.930780992608234</v>
      </c>
      <c r="AI47">
        <v>0</v>
      </c>
      <c r="AJ47">
        <v>0</v>
      </c>
      <c r="AK47">
        <v>22.006099290780149</v>
      </c>
      <c r="AL47">
        <v>18.919607573149737</v>
      </c>
      <c r="AM47">
        <v>0</v>
      </c>
      <c r="AN47">
        <v>0</v>
      </c>
      <c r="AO47">
        <v>4.585248</v>
      </c>
      <c r="AP47">
        <v>4.9146480000000006</v>
      </c>
      <c r="AQ47">
        <v>0</v>
      </c>
      <c r="AR47">
        <v>2.8241911231884047</v>
      </c>
      <c r="AS47">
        <v>2.2925780553077608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692.77051372035601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194.02</v>
      </c>
      <c r="L48">
        <v>9.0797785041713421</v>
      </c>
      <c r="M48">
        <v>30.93</v>
      </c>
      <c r="N48">
        <v>50.599999999999994</v>
      </c>
      <c r="O48">
        <v>71.47</v>
      </c>
      <c r="P48">
        <v>24.44</v>
      </c>
      <c r="Q48">
        <v>8.76</v>
      </c>
      <c r="R48">
        <v>18.059999999999999</v>
      </c>
      <c r="S48">
        <v>0</v>
      </c>
      <c r="T48">
        <v>0</v>
      </c>
      <c r="U48">
        <v>59.24</v>
      </c>
      <c r="V48">
        <v>8.8699999999999992</v>
      </c>
      <c r="W48">
        <v>19.14</v>
      </c>
      <c r="X48">
        <v>63.18439176977617</v>
      </c>
      <c r="Y48">
        <v>0</v>
      </c>
      <c r="Z48">
        <v>0</v>
      </c>
      <c r="AA48">
        <v>0</v>
      </c>
      <c r="AB48">
        <v>1.0232423105776443</v>
      </c>
      <c r="AC48">
        <v>0</v>
      </c>
      <c r="AD48">
        <v>3.8826404239212722</v>
      </c>
      <c r="AE48">
        <v>21.060249810749436</v>
      </c>
      <c r="AF48">
        <v>5.961561866125761</v>
      </c>
      <c r="AG48">
        <v>27.575496000000001</v>
      </c>
      <c r="AH48">
        <v>19.930780992608234</v>
      </c>
      <c r="AI48">
        <v>0</v>
      </c>
      <c r="AJ48">
        <v>0</v>
      </c>
      <c r="AK48">
        <v>22.006099290780149</v>
      </c>
      <c r="AL48">
        <v>18.919607573149737</v>
      </c>
      <c r="AM48">
        <v>0</v>
      </c>
      <c r="AN48">
        <v>0</v>
      </c>
      <c r="AO48">
        <v>4.585248</v>
      </c>
      <c r="AP48">
        <v>4.9146480000000006</v>
      </c>
      <c r="AQ48">
        <v>0</v>
      </c>
      <c r="AR48">
        <v>2.8241911231884047</v>
      </c>
      <c r="AS48">
        <v>2.2925780553077608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692.77051372035601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194.02</v>
      </c>
      <c r="L49">
        <v>9.0797860962566865</v>
      </c>
      <c r="M49">
        <v>30.93</v>
      </c>
      <c r="N49">
        <v>50.599999999999994</v>
      </c>
      <c r="O49">
        <v>71.47</v>
      </c>
      <c r="P49">
        <v>24.44</v>
      </c>
      <c r="Q49">
        <v>8.76</v>
      </c>
      <c r="R49">
        <v>18.059999999999999</v>
      </c>
      <c r="S49">
        <v>0</v>
      </c>
      <c r="T49">
        <v>0</v>
      </c>
      <c r="U49">
        <v>59.24</v>
      </c>
      <c r="V49">
        <v>8.8699999999999992</v>
      </c>
      <c r="W49">
        <v>19.14</v>
      </c>
      <c r="X49">
        <v>63.18439176977617</v>
      </c>
      <c r="Y49">
        <v>0</v>
      </c>
      <c r="Z49">
        <v>0</v>
      </c>
      <c r="AA49">
        <v>0</v>
      </c>
      <c r="AB49">
        <v>1.0232423105776443</v>
      </c>
      <c r="AC49">
        <v>0</v>
      </c>
      <c r="AD49">
        <v>3.8826404239212722</v>
      </c>
      <c r="AE49">
        <v>21.060249810749436</v>
      </c>
      <c r="AF49">
        <v>5.961561866125761</v>
      </c>
      <c r="AG49">
        <v>27.575496000000001</v>
      </c>
      <c r="AH49">
        <v>19.930780992608234</v>
      </c>
      <c r="AI49">
        <v>0</v>
      </c>
      <c r="AJ49">
        <v>0</v>
      </c>
      <c r="AK49">
        <v>22.006099290780149</v>
      </c>
      <c r="AL49">
        <v>18.919607573149737</v>
      </c>
      <c r="AM49">
        <v>0</v>
      </c>
      <c r="AN49">
        <v>0</v>
      </c>
      <c r="AO49">
        <v>4.585248</v>
      </c>
      <c r="AP49">
        <v>5.5646640000000005</v>
      </c>
      <c r="AQ49">
        <v>0</v>
      </c>
      <c r="AR49">
        <v>3.7641240942028973</v>
      </c>
      <c r="AS49">
        <v>2.2925780553077608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694.36047028345581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174.62</v>
      </c>
      <c r="L50">
        <v>9.0797939828470309</v>
      </c>
      <c r="M50">
        <v>30.93</v>
      </c>
      <c r="N50">
        <v>50.599999999999994</v>
      </c>
      <c r="O50">
        <v>71.47</v>
      </c>
      <c r="P50">
        <v>24.44</v>
      </c>
      <c r="Q50">
        <v>8.76</v>
      </c>
      <c r="R50">
        <v>18.059999999999999</v>
      </c>
      <c r="S50">
        <v>0</v>
      </c>
      <c r="T50">
        <v>0</v>
      </c>
      <c r="U50">
        <v>59.24</v>
      </c>
      <c r="V50">
        <v>8.8699999999999992</v>
      </c>
      <c r="W50">
        <v>19.14</v>
      </c>
      <c r="X50">
        <v>63.18439176977617</v>
      </c>
      <c r="Y50">
        <v>0</v>
      </c>
      <c r="Z50">
        <v>0</v>
      </c>
      <c r="AA50">
        <v>0</v>
      </c>
      <c r="AB50">
        <v>1.0232423105776443</v>
      </c>
      <c r="AC50">
        <v>0</v>
      </c>
      <c r="AD50">
        <v>3.8826404239212722</v>
      </c>
      <c r="AE50">
        <v>21.060249810749436</v>
      </c>
      <c r="AF50">
        <v>5.961561866125761</v>
      </c>
      <c r="AG50">
        <v>27.575496000000001</v>
      </c>
      <c r="AH50">
        <v>19.930780992608234</v>
      </c>
      <c r="AI50">
        <v>0</v>
      </c>
      <c r="AJ50">
        <v>0</v>
      </c>
      <c r="AK50">
        <v>22.006099290780149</v>
      </c>
      <c r="AL50">
        <v>18.919607573149737</v>
      </c>
      <c r="AM50">
        <v>0</v>
      </c>
      <c r="AN50">
        <v>0</v>
      </c>
      <c r="AO50">
        <v>4.585248</v>
      </c>
      <c r="AP50">
        <v>5.5646640000000005</v>
      </c>
      <c r="AQ50">
        <v>0</v>
      </c>
      <c r="AR50">
        <v>3.7641240942028973</v>
      </c>
      <c r="AS50">
        <v>2.2925780553077608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674.96047817004614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174.62</v>
      </c>
      <c r="L51">
        <v>9.079779547441003</v>
      </c>
      <c r="M51">
        <v>30.93</v>
      </c>
      <c r="N51">
        <v>50.599999999999994</v>
      </c>
      <c r="O51">
        <v>71.47</v>
      </c>
      <c r="P51">
        <v>24.44</v>
      </c>
      <c r="Q51">
        <v>8.76</v>
      </c>
      <c r="R51">
        <v>18.059999999999999</v>
      </c>
      <c r="S51">
        <v>0</v>
      </c>
      <c r="T51">
        <v>0</v>
      </c>
      <c r="U51">
        <v>59.24</v>
      </c>
      <c r="V51">
        <v>8.3000000000000007</v>
      </c>
      <c r="W51">
        <v>19.14</v>
      </c>
      <c r="X51">
        <v>63.18439176977617</v>
      </c>
      <c r="Y51">
        <v>0</v>
      </c>
      <c r="Z51">
        <v>0</v>
      </c>
      <c r="AA51">
        <v>0</v>
      </c>
      <c r="AB51">
        <v>1.0232423105776443</v>
      </c>
      <c r="AC51">
        <v>0</v>
      </c>
      <c r="AD51">
        <v>3.8826404239212722</v>
      </c>
      <c r="AE51">
        <v>21.060249810749436</v>
      </c>
      <c r="AF51">
        <v>5.961561866125761</v>
      </c>
      <c r="AG51">
        <v>27.575496000000001</v>
      </c>
      <c r="AH51">
        <v>19.930780992608234</v>
      </c>
      <c r="AI51">
        <v>0</v>
      </c>
      <c r="AJ51">
        <v>0</v>
      </c>
      <c r="AK51">
        <v>22.006099290780149</v>
      </c>
      <c r="AL51">
        <v>18.919607573149737</v>
      </c>
      <c r="AM51">
        <v>0</v>
      </c>
      <c r="AN51">
        <v>0</v>
      </c>
      <c r="AO51">
        <v>4.585248</v>
      </c>
      <c r="AP51">
        <v>5.5646640000000005</v>
      </c>
      <c r="AQ51">
        <v>0</v>
      </c>
      <c r="AR51">
        <v>3.7641240942028973</v>
      </c>
      <c r="AS51">
        <v>2.2925780553077608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674.39046373464009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155.22</v>
      </c>
      <c r="L52">
        <v>9.079779547441003</v>
      </c>
      <c r="M52">
        <v>30.93</v>
      </c>
      <c r="N52">
        <v>50.599999999999994</v>
      </c>
      <c r="O52">
        <v>71.47</v>
      </c>
      <c r="P52">
        <v>24.44</v>
      </c>
      <c r="Q52">
        <v>8.76</v>
      </c>
      <c r="R52">
        <v>18.059999999999999</v>
      </c>
      <c r="S52">
        <v>0</v>
      </c>
      <c r="T52">
        <v>0</v>
      </c>
      <c r="U52">
        <v>59.24</v>
      </c>
      <c r="V52">
        <v>8.3000000000000007</v>
      </c>
      <c r="W52">
        <v>19.14</v>
      </c>
      <c r="X52">
        <v>63.18439176977617</v>
      </c>
      <c r="Y52">
        <v>0</v>
      </c>
      <c r="Z52">
        <v>0</v>
      </c>
      <c r="AA52">
        <v>0</v>
      </c>
      <c r="AB52">
        <v>1.0232423105776443</v>
      </c>
      <c r="AC52">
        <v>0</v>
      </c>
      <c r="AD52">
        <v>3.8826404239212722</v>
      </c>
      <c r="AE52">
        <v>21.060249810749436</v>
      </c>
      <c r="AF52">
        <v>5.961561866125761</v>
      </c>
      <c r="AG52">
        <v>27.575496000000001</v>
      </c>
      <c r="AH52">
        <v>19.930780992608234</v>
      </c>
      <c r="AI52">
        <v>0</v>
      </c>
      <c r="AJ52">
        <v>0</v>
      </c>
      <c r="AK52">
        <v>22.006099290780149</v>
      </c>
      <c r="AL52">
        <v>18.919607573149737</v>
      </c>
      <c r="AM52">
        <v>0</v>
      </c>
      <c r="AN52">
        <v>0</v>
      </c>
      <c r="AO52">
        <v>4.5325440000000006</v>
      </c>
      <c r="AP52">
        <v>5.5646640000000005</v>
      </c>
      <c r="AQ52">
        <v>0</v>
      </c>
      <c r="AR52">
        <v>3.7641240942028973</v>
      </c>
      <c r="AS52">
        <v>2.2925780553077608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654.93775973464017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136.44000000000003</v>
      </c>
      <c r="L53">
        <v>9.079779547441003</v>
      </c>
      <c r="M53">
        <v>30.93</v>
      </c>
      <c r="N53">
        <v>50.599999999999994</v>
      </c>
      <c r="O53">
        <v>71.47</v>
      </c>
      <c r="P53">
        <v>24.44</v>
      </c>
      <c r="Q53">
        <v>8.76</v>
      </c>
      <c r="R53">
        <v>18.059999999999999</v>
      </c>
      <c r="S53">
        <v>0</v>
      </c>
      <c r="T53">
        <v>0</v>
      </c>
      <c r="U53">
        <v>59.24</v>
      </c>
      <c r="V53">
        <v>8.3000000000000007</v>
      </c>
      <c r="W53">
        <v>19.14</v>
      </c>
      <c r="X53">
        <v>63.18439176977617</v>
      </c>
      <c r="Y53">
        <v>0</v>
      </c>
      <c r="Z53">
        <v>0</v>
      </c>
      <c r="AA53">
        <v>0</v>
      </c>
      <c r="AB53">
        <v>1.0232423105776443</v>
      </c>
      <c r="AC53">
        <v>0</v>
      </c>
      <c r="AD53">
        <v>3.8826404239212722</v>
      </c>
      <c r="AE53">
        <v>21.060249810749436</v>
      </c>
      <c r="AF53">
        <v>5.961561866125761</v>
      </c>
      <c r="AG53">
        <v>27.575496000000001</v>
      </c>
      <c r="AH53">
        <v>19.930780992608234</v>
      </c>
      <c r="AI53">
        <v>0</v>
      </c>
      <c r="AJ53">
        <v>0</v>
      </c>
      <c r="AK53">
        <v>22.006099290780149</v>
      </c>
      <c r="AL53">
        <v>18.919607573149737</v>
      </c>
      <c r="AM53">
        <v>0</v>
      </c>
      <c r="AN53">
        <v>0</v>
      </c>
      <c r="AO53">
        <v>4.5984240000000005</v>
      </c>
      <c r="AP53">
        <v>4.9146480000000006</v>
      </c>
      <c r="AQ53">
        <v>0</v>
      </c>
      <c r="AR53">
        <v>2.8241911231884047</v>
      </c>
      <c r="AS53">
        <v>2.2925780553077608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634.63369076362574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136.44000000000003</v>
      </c>
      <c r="L54">
        <v>9.079779547441003</v>
      </c>
      <c r="M54">
        <v>30.93</v>
      </c>
      <c r="N54">
        <v>50.599999999999994</v>
      </c>
      <c r="O54">
        <v>71.47</v>
      </c>
      <c r="P54">
        <v>24.44</v>
      </c>
      <c r="Q54">
        <v>8.76</v>
      </c>
      <c r="R54">
        <v>18.059999999999999</v>
      </c>
      <c r="S54">
        <v>0</v>
      </c>
      <c r="T54">
        <v>0</v>
      </c>
      <c r="U54">
        <v>59.24</v>
      </c>
      <c r="V54">
        <v>8.3000000000000007</v>
      </c>
      <c r="W54">
        <v>19.14</v>
      </c>
      <c r="X54">
        <v>63.18439176977617</v>
      </c>
      <c r="Y54">
        <v>0</v>
      </c>
      <c r="Z54">
        <v>0</v>
      </c>
      <c r="AA54">
        <v>0</v>
      </c>
      <c r="AB54">
        <v>1.0232423105776443</v>
      </c>
      <c r="AC54">
        <v>0</v>
      </c>
      <c r="AD54">
        <v>3.8826404239212722</v>
      </c>
      <c r="AE54">
        <v>21.060249810749436</v>
      </c>
      <c r="AF54">
        <v>5.961561866125761</v>
      </c>
      <c r="AG54">
        <v>27.575496000000001</v>
      </c>
      <c r="AH54">
        <v>19.930780992608234</v>
      </c>
      <c r="AI54">
        <v>0</v>
      </c>
      <c r="AJ54">
        <v>0</v>
      </c>
      <c r="AK54">
        <v>22.006099290780149</v>
      </c>
      <c r="AL54">
        <v>18.919607573149737</v>
      </c>
      <c r="AM54">
        <v>0</v>
      </c>
      <c r="AN54">
        <v>0</v>
      </c>
      <c r="AO54">
        <v>4.5984240000000005</v>
      </c>
      <c r="AP54">
        <v>4.9146480000000006</v>
      </c>
      <c r="AQ54">
        <v>0</v>
      </c>
      <c r="AR54">
        <v>2.8241911231884047</v>
      </c>
      <c r="AS54">
        <v>2.2925780553077608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634.63369076362574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136.44000000000003</v>
      </c>
      <c r="L55">
        <v>9.079779547441003</v>
      </c>
      <c r="M55">
        <v>30.93</v>
      </c>
      <c r="N55">
        <v>50.599999999999994</v>
      </c>
      <c r="O55">
        <v>71.47</v>
      </c>
      <c r="P55">
        <v>24.44</v>
      </c>
      <c r="Q55">
        <v>8.76</v>
      </c>
      <c r="R55">
        <v>18.059999999999999</v>
      </c>
      <c r="S55">
        <v>0</v>
      </c>
      <c r="T55">
        <v>0</v>
      </c>
      <c r="U55">
        <v>59.24</v>
      </c>
      <c r="V55">
        <v>8.3000000000000007</v>
      </c>
      <c r="W55">
        <v>19.14</v>
      </c>
      <c r="X55">
        <v>63.18439176977617</v>
      </c>
      <c r="Y55">
        <v>0</v>
      </c>
      <c r="Z55">
        <v>0</v>
      </c>
      <c r="AA55">
        <v>0</v>
      </c>
      <c r="AB55">
        <v>1.0232423105776443</v>
      </c>
      <c r="AC55">
        <v>0</v>
      </c>
      <c r="AD55">
        <v>3.8826404239212722</v>
      </c>
      <c r="AE55">
        <v>21.060249810749436</v>
      </c>
      <c r="AF55">
        <v>5.961561866125761</v>
      </c>
      <c r="AG55">
        <v>27.575496000000001</v>
      </c>
      <c r="AH55">
        <v>19.930780992608234</v>
      </c>
      <c r="AI55">
        <v>0</v>
      </c>
      <c r="AJ55">
        <v>0</v>
      </c>
      <c r="AK55">
        <v>22.006099290780149</v>
      </c>
      <c r="AL55">
        <v>18.919607573149737</v>
      </c>
      <c r="AM55">
        <v>0</v>
      </c>
      <c r="AN55">
        <v>0</v>
      </c>
      <c r="AO55">
        <v>4.3568639999999998</v>
      </c>
      <c r="AP55">
        <v>4.9146480000000006</v>
      </c>
      <c r="AQ55">
        <v>0</v>
      </c>
      <c r="AR55">
        <v>2.8241911231884047</v>
      </c>
      <c r="AS55">
        <v>2.2925780553077608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634.39213076362569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136.44000000000003</v>
      </c>
      <c r="L56">
        <v>9.079779547441003</v>
      </c>
      <c r="M56">
        <v>30.93</v>
      </c>
      <c r="N56">
        <v>50.599999999999994</v>
      </c>
      <c r="O56">
        <v>71.47</v>
      </c>
      <c r="P56">
        <v>24.44</v>
      </c>
      <c r="Q56">
        <v>8.76</v>
      </c>
      <c r="R56">
        <v>18.059999999999999</v>
      </c>
      <c r="S56">
        <v>0</v>
      </c>
      <c r="T56">
        <v>0</v>
      </c>
      <c r="U56">
        <v>59.24</v>
      </c>
      <c r="V56">
        <v>8.3000000000000007</v>
      </c>
      <c r="W56">
        <v>19.14</v>
      </c>
      <c r="X56">
        <v>63.18439176977617</v>
      </c>
      <c r="Y56">
        <v>0</v>
      </c>
      <c r="Z56">
        <v>0</v>
      </c>
      <c r="AA56">
        <v>0</v>
      </c>
      <c r="AB56">
        <v>1.0232423105776443</v>
      </c>
      <c r="AC56">
        <v>0</v>
      </c>
      <c r="AD56">
        <v>3.8826404239212722</v>
      </c>
      <c r="AE56">
        <v>21.060249810749436</v>
      </c>
      <c r="AF56">
        <v>5.961561866125761</v>
      </c>
      <c r="AG56">
        <v>27.575496000000001</v>
      </c>
      <c r="AH56">
        <v>19.930780992608234</v>
      </c>
      <c r="AI56">
        <v>0</v>
      </c>
      <c r="AJ56">
        <v>0</v>
      </c>
      <c r="AK56">
        <v>22.006099290780149</v>
      </c>
      <c r="AL56">
        <v>18.919607573149737</v>
      </c>
      <c r="AM56">
        <v>0</v>
      </c>
      <c r="AN56">
        <v>0</v>
      </c>
      <c r="AO56">
        <v>4.3568639999999998</v>
      </c>
      <c r="AP56">
        <v>4.9146480000000006</v>
      </c>
      <c r="AQ56">
        <v>0</v>
      </c>
      <c r="AR56">
        <v>2.8241911231884047</v>
      </c>
      <c r="AS56">
        <v>2.2925780553077608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634.39213076362569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136.44000000000003</v>
      </c>
      <c r="L57">
        <v>9.079779547441003</v>
      </c>
      <c r="M57">
        <v>30.93</v>
      </c>
      <c r="N57">
        <v>50.599999999999994</v>
      </c>
      <c r="O57">
        <v>71.47</v>
      </c>
      <c r="P57">
        <v>24.44</v>
      </c>
      <c r="Q57">
        <v>8.76</v>
      </c>
      <c r="R57">
        <v>18.059999999999999</v>
      </c>
      <c r="S57">
        <v>0</v>
      </c>
      <c r="T57">
        <v>0</v>
      </c>
      <c r="U57">
        <v>59.24</v>
      </c>
      <c r="V57">
        <v>8.3000000000000007</v>
      </c>
      <c r="W57">
        <v>19.14</v>
      </c>
      <c r="X57">
        <v>63.18439176977617</v>
      </c>
      <c r="Y57">
        <v>0</v>
      </c>
      <c r="Z57">
        <v>0</v>
      </c>
      <c r="AA57">
        <v>0</v>
      </c>
      <c r="AB57">
        <v>1.0232423105776443</v>
      </c>
      <c r="AC57">
        <v>0</v>
      </c>
      <c r="AD57">
        <v>3.8826404239212722</v>
      </c>
      <c r="AE57">
        <v>21.060249810749436</v>
      </c>
      <c r="AF57">
        <v>5.961561866125761</v>
      </c>
      <c r="AG57">
        <v>27.575496000000001</v>
      </c>
      <c r="AH57">
        <v>19.930780992608234</v>
      </c>
      <c r="AI57">
        <v>0</v>
      </c>
      <c r="AJ57">
        <v>0</v>
      </c>
      <c r="AK57">
        <v>22.006099290780149</v>
      </c>
      <c r="AL57">
        <v>18.919607573149737</v>
      </c>
      <c r="AM57">
        <v>0</v>
      </c>
      <c r="AN57">
        <v>0</v>
      </c>
      <c r="AO57">
        <v>4.3568639999999998</v>
      </c>
      <c r="AP57">
        <v>4.9146480000000006</v>
      </c>
      <c r="AQ57">
        <v>0</v>
      </c>
      <c r="AR57">
        <v>2.8241911231884047</v>
      </c>
      <c r="AS57">
        <v>2.2925780553077608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634.39213076362569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136.44000000000003</v>
      </c>
      <c r="L58">
        <v>9.079779547441003</v>
      </c>
      <c r="M58">
        <v>30.93</v>
      </c>
      <c r="N58">
        <v>50.599999999999994</v>
      </c>
      <c r="O58">
        <v>71.47</v>
      </c>
      <c r="P58">
        <v>24.44</v>
      </c>
      <c r="Q58">
        <v>8.76</v>
      </c>
      <c r="R58">
        <v>18.059999999999999</v>
      </c>
      <c r="S58">
        <v>0</v>
      </c>
      <c r="T58">
        <v>0</v>
      </c>
      <c r="U58">
        <v>59.24</v>
      </c>
      <c r="V58">
        <v>8.3000000000000007</v>
      </c>
      <c r="W58">
        <v>19.14</v>
      </c>
      <c r="X58">
        <v>63.18439176977617</v>
      </c>
      <c r="Y58">
        <v>0</v>
      </c>
      <c r="Z58">
        <v>0</v>
      </c>
      <c r="AA58">
        <v>0</v>
      </c>
      <c r="AB58">
        <v>1.0232423105776443</v>
      </c>
      <c r="AC58">
        <v>0</v>
      </c>
      <c r="AD58">
        <v>3.8826404239212722</v>
      </c>
      <c r="AE58">
        <v>21.060249810749436</v>
      </c>
      <c r="AF58">
        <v>5.961561866125761</v>
      </c>
      <c r="AG58">
        <v>27.575496000000001</v>
      </c>
      <c r="AH58">
        <v>19.930780992608234</v>
      </c>
      <c r="AI58">
        <v>0</v>
      </c>
      <c r="AJ58">
        <v>0</v>
      </c>
      <c r="AK58">
        <v>22.006099290780149</v>
      </c>
      <c r="AL58">
        <v>18.919607573149737</v>
      </c>
      <c r="AM58">
        <v>0</v>
      </c>
      <c r="AN58">
        <v>0</v>
      </c>
      <c r="AO58">
        <v>4.3568639999999998</v>
      </c>
      <c r="AP58">
        <v>4.9146480000000006</v>
      </c>
      <c r="AQ58">
        <v>0</v>
      </c>
      <c r="AR58">
        <v>2.8241911231884047</v>
      </c>
      <c r="AS58">
        <v>2.2925780553077608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634.39213076362569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137.17000000000002</v>
      </c>
      <c r="L59">
        <v>9.08</v>
      </c>
      <c r="M59">
        <v>30.93</v>
      </c>
      <c r="N59">
        <v>50.599999999999994</v>
      </c>
      <c r="O59">
        <v>71.47</v>
      </c>
      <c r="P59">
        <v>24.44</v>
      </c>
      <c r="Q59">
        <v>8.76</v>
      </c>
      <c r="R59">
        <v>18.060000000000002</v>
      </c>
      <c r="S59">
        <v>0</v>
      </c>
      <c r="T59">
        <v>0</v>
      </c>
      <c r="U59">
        <v>59.24</v>
      </c>
      <c r="V59">
        <v>8.3000000000000007</v>
      </c>
      <c r="W59">
        <v>19.14</v>
      </c>
      <c r="X59">
        <v>63.18439176977617</v>
      </c>
      <c r="Y59">
        <v>0</v>
      </c>
      <c r="Z59">
        <v>0</v>
      </c>
      <c r="AA59">
        <v>0</v>
      </c>
      <c r="AB59">
        <v>1.0232423105776443</v>
      </c>
      <c r="AC59">
        <v>0</v>
      </c>
      <c r="AD59">
        <v>3.8826404239212722</v>
      </c>
      <c r="AE59">
        <v>21.060249810749436</v>
      </c>
      <c r="AF59">
        <v>5.961561866125761</v>
      </c>
      <c r="AG59">
        <v>27.575496000000001</v>
      </c>
      <c r="AH59">
        <v>19.930780992608234</v>
      </c>
      <c r="AI59">
        <v>0</v>
      </c>
      <c r="AJ59">
        <v>0</v>
      </c>
      <c r="AK59">
        <v>22.006099290780149</v>
      </c>
      <c r="AL59">
        <v>18.919607573149737</v>
      </c>
      <c r="AM59">
        <v>0</v>
      </c>
      <c r="AN59">
        <v>0</v>
      </c>
      <c r="AO59">
        <v>4.3568639999999998</v>
      </c>
      <c r="AP59">
        <v>4.9146480000000006</v>
      </c>
      <c r="AQ59">
        <v>0</v>
      </c>
      <c r="AR59">
        <v>3.7641240942028973</v>
      </c>
      <c r="AS59">
        <v>2.2925780553077608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636.06228418719911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137.17000000000002</v>
      </c>
      <c r="L60">
        <v>9.08</v>
      </c>
      <c r="M60">
        <v>30.93</v>
      </c>
      <c r="N60">
        <v>50.599999999999994</v>
      </c>
      <c r="O60">
        <v>71.47</v>
      </c>
      <c r="P60">
        <v>24.44</v>
      </c>
      <c r="Q60">
        <v>8.76</v>
      </c>
      <c r="R60">
        <v>18.060000000000002</v>
      </c>
      <c r="S60">
        <v>0</v>
      </c>
      <c r="T60">
        <v>0</v>
      </c>
      <c r="U60">
        <v>59.24</v>
      </c>
      <c r="V60">
        <v>8.3000000000000007</v>
      </c>
      <c r="W60">
        <v>19.14</v>
      </c>
      <c r="X60">
        <v>63.18439176977617</v>
      </c>
      <c r="Y60">
        <v>0</v>
      </c>
      <c r="Z60">
        <v>0</v>
      </c>
      <c r="AA60">
        <v>0</v>
      </c>
      <c r="AB60">
        <v>1.0232423105776443</v>
      </c>
      <c r="AC60">
        <v>0</v>
      </c>
      <c r="AD60">
        <v>3.8826404239212722</v>
      </c>
      <c r="AE60">
        <v>21.060249810749436</v>
      </c>
      <c r="AF60">
        <v>5.961561866125761</v>
      </c>
      <c r="AG60">
        <v>27.575496000000001</v>
      </c>
      <c r="AH60">
        <v>19.930780992608234</v>
      </c>
      <c r="AI60">
        <v>0</v>
      </c>
      <c r="AJ60">
        <v>0</v>
      </c>
      <c r="AK60">
        <v>22.006099290780149</v>
      </c>
      <c r="AL60">
        <v>18.919607573149737</v>
      </c>
      <c r="AM60">
        <v>0</v>
      </c>
      <c r="AN60">
        <v>0</v>
      </c>
      <c r="AO60">
        <v>4.3568639999999998</v>
      </c>
      <c r="AP60">
        <v>4.9146480000000006</v>
      </c>
      <c r="AQ60">
        <v>0</v>
      </c>
      <c r="AR60">
        <v>3.7641240942028973</v>
      </c>
      <c r="AS60">
        <v>2.2925780553077608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636.06228418719911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137.17000000000002</v>
      </c>
      <c r="L61">
        <v>9.0800000000000018</v>
      </c>
      <c r="M61">
        <v>30.93</v>
      </c>
      <c r="N61">
        <v>50.599999999999994</v>
      </c>
      <c r="O61">
        <v>71.47</v>
      </c>
      <c r="P61">
        <v>24.44</v>
      </c>
      <c r="Q61">
        <v>8.76</v>
      </c>
      <c r="R61">
        <v>18.060000000000002</v>
      </c>
      <c r="S61">
        <v>0</v>
      </c>
      <c r="T61">
        <v>0</v>
      </c>
      <c r="U61">
        <v>59.24</v>
      </c>
      <c r="V61">
        <v>8.3000000000000007</v>
      </c>
      <c r="W61">
        <v>19.14</v>
      </c>
      <c r="X61">
        <v>63.18439176977617</v>
      </c>
      <c r="Y61">
        <v>0</v>
      </c>
      <c r="Z61">
        <v>0</v>
      </c>
      <c r="AA61">
        <v>0</v>
      </c>
      <c r="AB61">
        <v>1.0232423105776443</v>
      </c>
      <c r="AC61">
        <v>0</v>
      </c>
      <c r="AD61">
        <v>3.8826404239212722</v>
      </c>
      <c r="AE61">
        <v>21.060249810749436</v>
      </c>
      <c r="AF61">
        <v>5.961561866125761</v>
      </c>
      <c r="AG61">
        <v>27.575496000000001</v>
      </c>
      <c r="AH61">
        <v>19.930780992608234</v>
      </c>
      <c r="AI61">
        <v>0</v>
      </c>
      <c r="AJ61">
        <v>0</v>
      </c>
      <c r="AK61">
        <v>22.006099290780149</v>
      </c>
      <c r="AL61">
        <v>18.919607573149737</v>
      </c>
      <c r="AM61">
        <v>0</v>
      </c>
      <c r="AN61">
        <v>0</v>
      </c>
      <c r="AO61">
        <v>4.3568639999999998</v>
      </c>
      <c r="AP61">
        <v>4.9146480000000006</v>
      </c>
      <c r="AQ61">
        <v>0</v>
      </c>
      <c r="AR61">
        <v>3.7641240942028973</v>
      </c>
      <c r="AS61">
        <v>2.2925780553077608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636.06228418719911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137.17000000000002</v>
      </c>
      <c r="L62">
        <v>9.08</v>
      </c>
      <c r="M62">
        <v>30.93</v>
      </c>
      <c r="N62">
        <v>50.599999999999994</v>
      </c>
      <c r="O62">
        <v>71.47</v>
      </c>
      <c r="P62">
        <v>24.44</v>
      </c>
      <c r="Q62">
        <v>8.76</v>
      </c>
      <c r="R62">
        <v>18.060000000000002</v>
      </c>
      <c r="S62">
        <v>0</v>
      </c>
      <c r="T62">
        <v>0</v>
      </c>
      <c r="U62">
        <v>59.24</v>
      </c>
      <c r="V62">
        <v>8.3000000000000007</v>
      </c>
      <c r="W62">
        <v>19.14</v>
      </c>
      <c r="X62">
        <v>63.18439176977617</v>
      </c>
      <c r="Y62">
        <v>0</v>
      </c>
      <c r="Z62">
        <v>0</v>
      </c>
      <c r="AA62">
        <v>0</v>
      </c>
      <c r="AB62">
        <v>1.0232423105776443</v>
      </c>
      <c r="AC62">
        <v>0</v>
      </c>
      <c r="AD62">
        <v>3.8826404239212722</v>
      </c>
      <c r="AE62">
        <v>21.060249810749436</v>
      </c>
      <c r="AF62">
        <v>5.961561866125761</v>
      </c>
      <c r="AG62">
        <v>27.575496000000001</v>
      </c>
      <c r="AH62">
        <v>19.930780992608234</v>
      </c>
      <c r="AI62">
        <v>0</v>
      </c>
      <c r="AJ62">
        <v>0</v>
      </c>
      <c r="AK62">
        <v>22.006099290780149</v>
      </c>
      <c r="AL62">
        <v>18.919607573149737</v>
      </c>
      <c r="AM62">
        <v>0</v>
      </c>
      <c r="AN62">
        <v>0</v>
      </c>
      <c r="AO62">
        <v>4.3568639999999998</v>
      </c>
      <c r="AP62">
        <v>4.9146480000000006</v>
      </c>
      <c r="AQ62">
        <v>0</v>
      </c>
      <c r="AR62">
        <v>3.7641240942028973</v>
      </c>
      <c r="AS62">
        <v>2.2925780553077608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636.06228418719911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137.17000000000002</v>
      </c>
      <c r="L63">
        <v>9.0797739775471111</v>
      </c>
      <c r="M63">
        <v>30.93</v>
      </c>
      <c r="N63">
        <v>50.599999999999994</v>
      </c>
      <c r="O63">
        <v>71.47</v>
      </c>
      <c r="P63">
        <v>24.44</v>
      </c>
      <c r="Q63">
        <v>8.76</v>
      </c>
      <c r="R63">
        <v>18.060000000000002</v>
      </c>
      <c r="S63">
        <v>0</v>
      </c>
      <c r="T63">
        <v>0</v>
      </c>
      <c r="U63">
        <v>59.24</v>
      </c>
      <c r="V63">
        <v>8.3000000000000007</v>
      </c>
      <c r="W63">
        <v>19.14</v>
      </c>
      <c r="X63">
        <v>63.18439176977617</v>
      </c>
      <c r="Y63">
        <v>0</v>
      </c>
      <c r="Z63">
        <v>0</v>
      </c>
      <c r="AA63">
        <v>0</v>
      </c>
      <c r="AB63">
        <v>1.0232423105776443</v>
      </c>
      <c r="AC63">
        <v>0</v>
      </c>
      <c r="AD63">
        <v>7.7652808478425444</v>
      </c>
      <c r="AE63">
        <v>21.060249810749436</v>
      </c>
      <c r="AF63">
        <v>5.961561866125761</v>
      </c>
      <c r="AG63">
        <v>27.575496000000001</v>
      </c>
      <c r="AH63">
        <v>19.930780992608234</v>
      </c>
      <c r="AI63">
        <v>0</v>
      </c>
      <c r="AJ63">
        <v>0</v>
      </c>
      <c r="AK63">
        <v>22.006099290780149</v>
      </c>
      <c r="AL63">
        <v>18.919607573149737</v>
      </c>
      <c r="AM63">
        <v>0</v>
      </c>
      <c r="AN63">
        <v>0</v>
      </c>
      <c r="AO63">
        <v>4.3568639999999998</v>
      </c>
      <c r="AP63">
        <v>4.9146480000000006</v>
      </c>
      <c r="AQ63">
        <v>0</v>
      </c>
      <c r="AR63">
        <v>2.8241911231884047</v>
      </c>
      <c r="AS63">
        <v>2.2925780553077608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639.00476561765299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135.81</v>
      </c>
      <c r="L64">
        <v>9.0797739775471111</v>
      </c>
      <c r="M64">
        <v>30.93</v>
      </c>
      <c r="N64">
        <v>50.599999999999994</v>
      </c>
      <c r="O64">
        <v>71.47</v>
      </c>
      <c r="P64">
        <v>24.44</v>
      </c>
      <c r="Q64">
        <v>8.76</v>
      </c>
      <c r="R64">
        <v>18.060000000000002</v>
      </c>
      <c r="S64">
        <v>0</v>
      </c>
      <c r="T64">
        <v>0</v>
      </c>
      <c r="U64">
        <v>59.24</v>
      </c>
      <c r="V64">
        <v>8.3000000000000007</v>
      </c>
      <c r="W64">
        <v>19.14</v>
      </c>
      <c r="X64">
        <v>63.18439176977617</v>
      </c>
      <c r="Y64">
        <v>0</v>
      </c>
      <c r="Z64">
        <v>0</v>
      </c>
      <c r="AA64">
        <v>0</v>
      </c>
      <c r="AB64">
        <v>1.0232423105776443</v>
      </c>
      <c r="AC64">
        <v>0</v>
      </c>
      <c r="AD64">
        <v>7.7652808478425444</v>
      </c>
      <c r="AE64">
        <v>21.060249810749436</v>
      </c>
      <c r="AF64">
        <v>5.961561866125761</v>
      </c>
      <c r="AG64">
        <v>27.575496000000001</v>
      </c>
      <c r="AH64">
        <v>19.930780992608234</v>
      </c>
      <c r="AI64">
        <v>0</v>
      </c>
      <c r="AJ64">
        <v>0</v>
      </c>
      <c r="AK64">
        <v>22.006099290780149</v>
      </c>
      <c r="AL64">
        <v>18.919607573149737</v>
      </c>
      <c r="AM64">
        <v>0</v>
      </c>
      <c r="AN64">
        <v>0</v>
      </c>
      <c r="AO64">
        <v>4.3568639999999998</v>
      </c>
      <c r="AP64">
        <v>4.9146480000000006</v>
      </c>
      <c r="AQ64">
        <v>0</v>
      </c>
      <c r="AR64">
        <v>2.8241911231884047</v>
      </c>
      <c r="AS64">
        <v>2.2925780553077608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637.64476561765298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158.08000000000001</v>
      </c>
      <c r="L65">
        <v>9.0797739775471111</v>
      </c>
      <c r="M65">
        <v>30.93</v>
      </c>
      <c r="N65">
        <v>50.599999999999994</v>
      </c>
      <c r="O65">
        <v>71.47</v>
      </c>
      <c r="P65">
        <v>24.44</v>
      </c>
      <c r="Q65">
        <v>8.76</v>
      </c>
      <c r="R65">
        <v>18.060000000000002</v>
      </c>
      <c r="S65">
        <v>0</v>
      </c>
      <c r="T65">
        <v>0</v>
      </c>
      <c r="U65">
        <v>59.24</v>
      </c>
      <c r="V65">
        <v>8.3000000000000007</v>
      </c>
      <c r="W65">
        <v>19.14</v>
      </c>
      <c r="X65">
        <v>63.18439176977617</v>
      </c>
      <c r="Y65">
        <v>0</v>
      </c>
      <c r="Z65">
        <v>0</v>
      </c>
      <c r="AA65">
        <v>0</v>
      </c>
      <c r="AB65">
        <v>1.0232423105776443</v>
      </c>
      <c r="AC65">
        <v>0</v>
      </c>
      <c r="AD65">
        <v>7.7652808478425444</v>
      </c>
      <c r="AE65">
        <v>21.060249810749436</v>
      </c>
      <c r="AF65">
        <v>5.961561866125761</v>
      </c>
      <c r="AG65">
        <v>27.575496000000001</v>
      </c>
      <c r="AH65">
        <v>19.930780992608234</v>
      </c>
      <c r="AI65">
        <v>0</v>
      </c>
      <c r="AJ65">
        <v>0</v>
      </c>
      <c r="AK65">
        <v>22.006099290780149</v>
      </c>
      <c r="AL65">
        <v>18.919607573149737</v>
      </c>
      <c r="AM65">
        <v>0</v>
      </c>
      <c r="AN65">
        <v>0</v>
      </c>
      <c r="AO65">
        <v>4.4974080000000001</v>
      </c>
      <c r="AP65">
        <v>4.9146480000000006</v>
      </c>
      <c r="AQ65">
        <v>0</v>
      </c>
      <c r="AR65">
        <v>2.8241911231884047</v>
      </c>
      <c r="AS65">
        <v>2.8635266131430273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660.62625817548815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194.02</v>
      </c>
      <c r="L66">
        <v>9.0797739775471111</v>
      </c>
      <c r="M66">
        <v>30.93</v>
      </c>
      <c r="N66">
        <v>50.599999999999994</v>
      </c>
      <c r="O66">
        <v>71.47</v>
      </c>
      <c r="P66">
        <v>24.44</v>
      </c>
      <c r="Q66">
        <v>8.76</v>
      </c>
      <c r="R66">
        <v>18.060000000000002</v>
      </c>
      <c r="S66">
        <v>0</v>
      </c>
      <c r="T66">
        <v>0</v>
      </c>
      <c r="U66">
        <v>59.24</v>
      </c>
      <c r="V66">
        <v>8.3000000000000007</v>
      </c>
      <c r="W66">
        <v>19.14</v>
      </c>
      <c r="X66">
        <v>63.18439176977617</v>
      </c>
      <c r="Y66">
        <v>0</v>
      </c>
      <c r="Z66">
        <v>0</v>
      </c>
      <c r="AA66">
        <v>0</v>
      </c>
      <c r="AB66">
        <v>1.0232423105776443</v>
      </c>
      <c r="AC66">
        <v>0</v>
      </c>
      <c r="AD66">
        <v>7.7652808478425444</v>
      </c>
      <c r="AE66">
        <v>21.060249810749436</v>
      </c>
      <c r="AF66">
        <v>5.961561866125761</v>
      </c>
      <c r="AG66">
        <v>27.575496000000001</v>
      </c>
      <c r="AH66">
        <v>19.930780992608234</v>
      </c>
      <c r="AI66">
        <v>0</v>
      </c>
      <c r="AJ66">
        <v>0</v>
      </c>
      <c r="AK66">
        <v>22.006099290780149</v>
      </c>
      <c r="AL66">
        <v>18.919607573149737</v>
      </c>
      <c r="AM66">
        <v>0</v>
      </c>
      <c r="AN66">
        <v>0</v>
      </c>
      <c r="AO66">
        <v>4.4974080000000001</v>
      </c>
      <c r="AP66">
        <v>4.9146480000000006</v>
      </c>
      <c r="AQ66">
        <v>0</v>
      </c>
      <c r="AR66">
        <v>2.8241911231884047</v>
      </c>
      <c r="AS66">
        <v>2.8635266131430273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696.56625817548809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174.54328240455666</v>
      </c>
      <c r="L67">
        <v>9.0797739775471111</v>
      </c>
      <c r="M67">
        <v>30.93</v>
      </c>
      <c r="N67">
        <v>50.599999999999994</v>
      </c>
      <c r="O67">
        <v>71.47</v>
      </c>
      <c r="P67">
        <v>24.44</v>
      </c>
      <c r="Q67">
        <v>8.76</v>
      </c>
      <c r="R67">
        <v>18.060000000000002</v>
      </c>
      <c r="S67">
        <v>0</v>
      </c>
      <c r="T67">
        <v>0</v>
      </c>
      <c r="U67">
        <v>59.24</v>
      </c>
      <c r="V67">
        <v>8.3000000000000007</v>
      </c>
      <c r="W67">
        <v>19.14</v>
      </c>
      <c r="X67">
        <v>63.18439176977617</v>
      </c>
      <c r="Y67">
        <v>0</v>
      </c>
      <c r="Z67">
        <v>0</v>
      </c>
      <c r="AA67">
        <v>0</v>
      </c>
      <c r="AB67">
        <v>1.0232423105776443</v>
      </c>
      <c r="AC67">
        <v>0</v>
      </c>
      <c r="AD67">
        <v>7.7652808478425444</v>
      </c>
      <c r="AE67">
        <v>21.060249810749436</v>
      </c>
      <c r="AF67">
        <v>5.961561866125761</v>
      </c>
      <c r="AG67">
        <v>27.575496000000001</v>
      </c>
      <c r="AH67">
        <v>19.930780992608234</v>
      </c>
      <c r="AI67">
        <v>0</v>
      </c>
      <c r="AJ67">
        <v>0</v>
      </c>
      <c r="AK67">
        <v>22.006099290780149</v>
      </c>
      <c r="AL67">
        <v>18.919607573149737</v>
      </c>
      <c r="AM67">
        <v>0</v>
      </c>
      <c r="AN67">
        <v>0</v>
      </c>
      <c r="AO67">
        <v>4.3963920000000005</v>
      </c>
      <c r="AP67">
        <v>4.9146480000000006</v>
      </c>
      <c r="AQ67">
        <v>0</v>
      </c>
      <c r="AR67">
        <v>2.3498324275362306</v>
      </c>
      <c r="AS67">
        <v>2.8635266131430273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676.5141658843927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164.91666464597478</v>
      </c>
      <c r="L68">
        <v>9.0797938846389581</v>
      </c>
      <c r="M68">
        <v>30.93</v>
      </c>
      <c r="N68">
        <v>50.599999999999994</v>
      </c>
      <c r="O68">
        <v>71.47</v>
      </c>
      <c r="P68">
        <v>24.44</v>
      </c>
      <c r="Q68">
        <v>8.7443919597989961</v>
      </c>
      <c r="R68">
        <v>18.060000000000002</v>
      </c>
      <c r="S68">
        <v>0</v>
      </c>
      <c r="T68">
        <v>0</v>
      </c>
      <c r="U68">
        <v>59.24</v>
      </c>
      <c r="V68">
        <v>8.3000000000000007</v>
      </c>
      <c r="W68">
        <v>19.14</v>
      </c>
      <c r="X68">
        <v>63.18439176977617</v>
      </c>
      <c r="Y68">
        <v>0</v>
      </c>
      <c r="Z68">
        <v>0</v>
      </c>
      <c r="AA68">
        <v>0</v>
      </c>
      <c r="AB68">
        <v>1.0232423105776443</v>
      </c>
      <c r="AC68">
        <v>0</v>
      </c>
      <c r="AD68">
        <v>7.7652808478425444</v>
      </c>
      <c r="AE68">
        <v>21.060249810749436</v>
      </c>
      <c r="AF68">
        <v>5.961561866125761</v>
      </c>
      <c r="AG68">
        <v>27.575496000000001</v>
      </c>
      <c r="AH68">
        <v>19.930780992608234</v>
      </c>
      <c r="AI68">
        <v>0</v>
      </c>
      <c r="AJ68">
        <v>0</v>
      </c>
      <c r="AK68">
        <v>22.006099290780149</v>
      </c>
      <c r="AL68">
        <v>18.919607573149737</v>
      </c>
      <c r="AM68">
        <v>0</v>
      </c>
      <c r="AN68">
        <v>0</v>
      </c>
      <c r="AO68">
        <v>4.3963920000000005</v>
      </c>
      <c r="AP68">
        <v>4.9146480000000006</v>
      </c>
      <c r="AQ68">
        <v>0</v>
      </c>
      <c r="AR68">
        <v>2.3498324275362306</v>
      </c>
      <c r="AS68">
        <v>2.8635266131430273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666.8719599927017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190.42</v>
      </c>
      <c r="L69">
        <v>9.0797938846389581</v>
      </c>
      <c r="M69">
        <v>30.93</v>
      </c>
      <c r="N69">
        <v>50.599999999999994</v>
      </c>
      <c r="O69">
        <v>71.47</v>
      </c>
      <c r="P69">
        <v>24.44</v>
      </c>
      <c r="Q69">
        <v>8.76</v>
      </c>
      <c r="R69">
        <v>18.060000000000002</v>
      </c>
      <c r="S69">
        <v>0</v>
      </c>
      <c r="T69">
        <v>0</v>
      </c>
      <c r="U69">
        <v>59.24</v>
      </c>
      <c r="V69">
        <v>8.3000000000000007</v>
      </c>
      <c r="W69">
        <v>19.14</v>
      </c>
      <c r="X69">
        <v>54.970000000000006</v>
      </c>
      <c r="Y69">
        <v>0</v>
      </c>
      <c r="Z69">
        <v>0</v>
      </c>
      <c r="AA69">
        <v>0</v>
      </c>
      <c r="AB69">
        <v>1.0232423105776443</v>
      </c>
      <c r="AC69">
        <v>4.1242555363593532</v>
      </c>
      <c r="AD69">
        <v>7.7652808478425444</v>
      </c>
      <c r="AE69">
        <v>21.060249810749436</v>
      </c>
      <c r="AF69">
        <v>5.961561866125761</v>
      </c>
      <c r="AG69">
        <v>27.575496000000001</v>
      </c>
      <c r="AH69">
        <v>19.930780992608234</v>
      </c>
      <c r="AI69">
        <v>0</v>
      </c>
      <c r="AJ69">
        <v>0</v>
      </c>
      <c r="AK69">
        <v>22.006099290780149</v>
      </c>
      <c r="AL69">
        <v>18.919607573149737</v>
      </c>
      <c r="AM69">
        <v>0</v>
      </c>
      <c r="AN69">
        <v>0</v>
      </c>
      <c r="AO69">
        <v>4.3963920000000005</v>
      </c>
      <c r="AP69">
        <v>4.9146480000000006</v>
      </c>
      <c r="AQ69">
        <v>0</v>
      </c>
      <c r="AR69">
        <v>2.3498324275362306</v>
      </c>
      <c r="AS69">
        <v>2.8635266131430273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688.30076715351106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223.12</v>
      </c>
      <c r="L70">
        <v>9.0797938846389581</v>
      </c>
      <c r="M70">
        <v>30.93</v>
      </c>
      <c r="N70">
        <v>50.599999999999994</v>
      </c>
      <c r="O70">
        <v>71.47</v>
      </c>
      <c r="P70">
        <v>24.44</v>
      </c>
      <c r="Q70">
        <v>8.76</v>
      </c>
      <c r="R70">
        <v>18.060000000000002</v>
      </c>
      <c r="S70">
        <v>0</v>
      </c>
      <c r="T70">
        <v>0</v>
      </c>
      <c r="U70">
        <v>59.24</v>
      </c>
      <c r="V70">
        <v>8.3000000000000007</v>
      </c>
      <c r="W70">
        <v>19.14</v>
      </c>
      <c r="X70">
        <v>54.970000000000006</v>
      </c>
      <c r="Y70">
        <v>0</v>
      </c>
      <c r="Z70">
        <v>0</v>
      </c>
      <c r="AA70">
        <v>0</v>
      </c>
      <c r="AB70">
        <v>4.8263660915228801</v>
      </c>
      <c r="AC70">
        <v>4.1242555363593532</v>
      </c>
      <c r="AD70">
        <v>7.7652808478425444</v>
      </c>
      <c r="AE70">
        <v>21.060249810749436</v>
      </c>
      <c r="AF70">
        <v>5.961561866125761</v>
      </c>
      <c r="AG70">
        <v>27.575496000000001</v>
      </c>
      <c r="AH70">
        <v>19.930780992608234</v>
      </c>
      <c r="AI70">
        <v>0</v>
      </c>
      <c r="AJ70">
        <v>0</v>
      </c>
      <c r="AK70">
        <v>22.006099290780149</v>
      </c>
      <c r="AL70">
        <v>18.919607573149737</v>
      </c>
      <c r="AM70">
        <v>0</v>
      </c>
      <c r="AN70">
        <v>0</v>
      </c>
      <c r="AO70">
        <v>4.3832160000000009</v>
      </c>
      <c r="AP70">
        <v>4.9146480000000006</v>
      </c>
      <c r="AQ70">
        <v>0</v>
      </c>
      <c r="AR70">
        <v>2.3498324275362306</v>
      </c>
      <c r="AS70">
        <v>2.8635266131430273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724.79071493445645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223.12</v>
      </c>
      <c r="L71">
        <v>9.0797938846389581</v>
      </c>
      <c r="M71">
        <v>30.93</v>
      </c>
      <c r="N71">
        <v>50.599999999999994</v>
      </c>
      <c r="O71">
        <v>71.47</v>
      </c>
      <c r="P71">
        <v>24.44</v>
      </c>
      <c r="Q71">
        <v>8.76</v>
      </c>
      <c r="R71">
        <v>18.060000000000002</v>
      </c>
      <c r="S71">
        <v>0</v>
      </c>
      <c r="T71">
        <v>0</v>
      </c>
      <c r="U71">
        <v>59.24</v>
      </c>
      <c r="V71">
        <v>8.3000000000000007</v>
      </c>
      <c r="W71">
        <v>19.14</v>
      </c>
      <c r="X71">
        <v>54.970000000000006</v>
      </c>
      <c r="Y71">
        <v>0</v>
      </c>
      <c r="Z71">
        <v>0</v>
      </c>
      <c r="AA71">
        <v>0</v>
      </c>
      <c r="AB71">
        <v>4.8263660915228801</v>
      </c>
      <c r="AC71">
        <v>4.1242555363593532</v>
      </c>
      <c r="AD71">
        <v>7.7652808478425444</v>
      </c>
      <c r="AE71">
        <v>21.060249810749436</v>
      </c>
      <c r="AF71">
        <v>5.961561866125761</v>
      </c>
      <c r="AG71">
        <v>27.575496000000001</v>
      </c>
      <c r="AH71">
        <v>19.930780992608234</v>
      </c>
      <c r="AI71">
        <v>0</v>
      </c>
      <c r="AJ71">
        <v>0</v>
      </c>
      <c r="AK71">
        <v>22.006099290780149</v>
      </c>
      <c r="AL71">
        <v>18.919607573149737</v>
      </c>
      <c r="AM71">
        <v>0</v>
      </c>
      <c r="AN71">
        <v>0</v>
      </c>
      <c r="AO71">
        <v>4.3349039999999999</v>
      </c>
      <c r="AP71">
        <v>4.9146480000000006</v>
      </c>
      <c r="AQ71">
        <v>10.037168253968254</v>
      </c>
      <c r="AR71">
        <v>2.3498324275362306</v>
      </c>
      <c r="AS71">
        <v>2.8635266131430273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734.77957118842482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223.12</v>
      </c>
      <c r="L72">
        <v>9.0797938846389581</v>
      </c>
      <c r="M72">
        <v>30.93</v>
      </c>
      <c r="N72">
        <v>50.599999999999994</v>
      </c>
      <c r="O72">
        <v>71.47</v>
      </c>
      <c r="P72">
        <v>24.44</v>
      </c>
      <c r="Q72">
        <v>8.76</v>
      </c>
      <c r="R72">
        <v>18.060000000000002</v>
      </c>
      <c r="S72">
        <v>0</v>
      </c>
      <c r="T72">
        <v>0</v>
      </c>
      <c r="U72">
        <v>59.24</v>
      </c>
      <c r="V72">
        <v>8.3000000000000007</v>
      </c>
      <c r="W72">
        <v>19.14</v>
      </c>
      <c r="X72">
        <v>54.970000000000006</v>
      </c>
      <c r="Y72">
        <v>0</v>
      </c>
      <c r="Z72">
        <v>0</v>
      </c>
      <c r="AA72">
        <v>0</v>
      </c>
      <c r="AB72">
        <v>4.8263660915228801</v>
      </c>
      <c r="AC72">
        <v>4.1242555363593532</v>
      </c>
      <c r="AD72">
        <v>7.7652808478425444</v>
      </c>
      <c r="AE72">
        <v>21.060249810749436</v>
      </c>
      <c r="AF72">
        <v>5.961561866125761</v>
      </c>
      <c r="AG72">
        <v>27.575496000000001</v>
      </c>
      <c r="AH72">
        <v>19.930780992608234</v>
      </c>
      <c r="AI72">
        <v>0</v>
      </c>
      <c r="AJ72">
        <v>0</v>
      </c>
      <c r="AK72">
        <v>22.006099290780149</v>
      </c>
      <c r="AL72">
        <v>18.919607573149737</v>
      </c>
      <c r="AM72">
        <v>0</v>
      </c>
      <c r="AN72">
        <v>0</v>
      </c>
      <c r="AO72">
        <v>4.2338880000000003</v>
      </c>
      <c r="AP72">
        <v>4.9146480000000006</v>
      </c>
      <c r="AQ72">
        <v>10.037168253968254</v>
      </c>
      <c r="AR72">
        <v>4.7040570652173894</v>
      </c>
      <c r="AS72">
        <v>2.8635266131430273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737.03277982610587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247.19</v>
      </c>
      <c r="L73">
        <v>9.0797938846389581</v>
      </c>
      <c r="M73">
        <v>30.93</v>
      </c>
      <c r="N73">
        <v>50.599999999999994</v>
      </c>
      <c r="O73">
        <v>71.47</v>
      </c>
      <c r="P73">
        <v>24.44</v>
      </c>
      <c r="Q73">
        <v>8.76</v>
      </c>
      <c r="R73">
        <v>18.060000000000002</v>
      </c>
      <c r="S73">
        <v>0</v>
      </c>
      <c r="T73">
        <v>0</v>
      </c>
      <c r="U73">
        <v>59.24</v>
      </c>
      <c r="V73">
        <v>8.3000000000000007</v>
      </c>
      <c r="W73">
        <v>19.14</v>
      </c>
      <c r="X73">
        <v>54.970000000000006</v>
      </c>
      <c r="Y73">
        <v>0</v>
      </c>
      <c r="Z73">
        <v>0.46992454545454537</v>
      </c>
      <c r="AA73">
        <v>0</v>
      </c>
      <c r="AB73">
        <v>4.8263660915228801</v>
      </c>
      <c r="AC73">
        <v>4.1242555363593532</v>
      </c>
      <c r="AD73">
        <v>7.7652808478425444</v>
      </c>
      <c r="AE73">
        <v>21.060249810749436</v>
      </c>
      <c r="AF73">
        <v>5.961561866125761</v>
      </c>
      <c r="AG73">
        <v>27.575496000000001</v>
      </c>
      <c r="AH73">
        <v>29.896171488912344</v>
      </c>
      <c r="AI73">
        <v>1.5152356637863311</v>
      </c>
      <c r="AJ73">
        <v>0</v>
      </c>
      <c r="AK73">
        <v>22.006099290780149</v>
      </c>
      <c r="AL73">
        <v>27.752736660929433</v>
      </c>
      <c r="AM73">
        <v>0</v>
      </c>
      <c r="AN73">
        <v>0</v>
      </c>
      <c r="AO73">
        <v>4.1065199999999997</v>
      </c>
      <c r="AP73">
        <v>4.9146480000000006</v>
      </c>
      <c r="AQ73">
        <v>20.088200000000001</v>
      </c>
      <c r="AR73">
        <v>19.290586956521732</v>
      </c>
      <c r="AS73">
        <v>2.8635266131430273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806.39665325676663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247.19</v>
      </c>
      <c r="L74">
        <v>9.0797938846389581</v>
      </c>
      <c r="M74">
        <v>30.93</v>
      </c>
      <c r="N74">
        <v>50.599999999999994</v>
      </c>
      <c r="O74">
        <v>71.47</v>
      </c>
      <c r="P74">
        <v>24.44</v>
      </c>
      <c r="Q74">
        <v>8.76</v>
      </c>
      <c r="R74">
        <v>18.060000000000002</v>
      </c>
      <c r="S74">
        <v>0</v>
      </c>
      <c r="T74">
        <v>0</v>
      </c>
      <c r="U74">
        <v>59.24</v>
      </c>
      <c r="V74">
        <v>8.3000000000000007</v>
      </c>
      <c r="W74">
        <v>19.14</v>
      </c>
      <c r="X74">
        <v>54.970000000000006</v>
      </c>
      <c r="Y74">
        <v>0</v>
      </c>
      <c r="Z74">
        <v>2.7800209090909083</v>
      </c>
      <c r="AA74">
        <v>5.9868481012658243</v>
      </c>
      <c r="AB74">
        <v>4.8263660915228801</v>
      </c>
      <c r="AC74">
        <v>4.1242555363593532</v>
      </c>
      <c r="AD74">
        <v>11.709411052233158</v>
      </c>
      <c r="AE74">
        <v>21.060249810749436</v>
      </c>
      <c r="AF74">
        <v>5.961561866125761</v>
      </c>
      <c r="AG74">
        <v>27.575496000000001</v>
      </c>
      <c r="AH74">
        <v>39.861561985216468</v>
      </c>
      <c r="AI74">
        <v>2.1696417910447758</v>
      </c>
      <c r="AJ74">
        <v>0</v>
      </c>
      <c r="AK74">
        <v>22.006099290780149</v>
      </c>
      <c r="AL74">
        <v>27.752736660929433</v>
      </c>
      <c r="AM74">
        <v>0</v>
      </c>
      <c r="AN74">
        <v>0</v>
      </c>
      <c r="AO74">
        <v>4.0362479999999996</v>
      </c>
      <c r="AP74">
        <v>4.9146480000000006</v>
      </c>
      <c r="AQ74">
        <v>31.393877777777774</v>
      </c>
      <c r="AR74">
        <v>19.290586956521732</v>
      </c>
      <c r="AS74">
        <v>2.8635266131430273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840.49293032739968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247.19</v>
      </c>
      <c r="L75">
        <v>9.0797938846389581</v>
      </c>
      <c r="M75">
        <v>30.93</v>
      </c>
      <c r="N75">
        <v>50.599999999999994</v>
      </c>
      <c r="O75">
        <v>71.47</v>
      </c>
      <c r="P75">
        <v>24.44</v>
      </c>
      <c r="Q75">
        <v>8.76</v>
      </c>
      <c r="R75">
        <v>18.060000000000002</v>
      </c>
      <c r="S75">
        <v>0</v>
      </c>
      <c r="T75">
        <v>0</v>
      </c>
      <c r="U75">
        <v>59.650000000000006</v>
      </c>
      <c r="V75">
        <v>8.3000000000000007</v>
      </c>
      <c r="W75">
        <v>19.14</v>
      </c>
      <c r="X75">
        <v>54.970000000000006</v>
      </c>
      <c r="Y75">
        <v>0</v>
      </c>
      <c r="Z75">
        <v>2.7800209090909083</v>
      </c>
      <c r="AA75">
        <v>11.973696202531649</v>
      </c>
      <c r="AB75">
        <v>11.220532633158287</v>
      </c>
      <c r="AC75">
        <v>8.2485110727187063</v>
      </c>
      <c r="AD75">
        <v>11.709411052233158</v>
      </c>
      <c r="AE75">
        <v>21.060249810749436</v>
      </c>
      <c r="AF75">
        <v>11.936987829614607</v>
      </c>
      <c r="AG75">
        <v>27.575496000000001</v>
      </c>
      <c r="AH75">
        <v>49.826952481520586</v>
      </c>
      <c r="AI75">
        <v>3.2544626865671638</v>
      </c>
      <c r="AJ75">
        <v>0</v>
      </c>
      <c r="AK75">
        <v>22.006099290780149</v>
      </c>
      <c r="AL75">
        <v>27.752736660929433</v>
      </c>
      <c r="AM75">
        <v>1.1374238559639909</v>
      </c>
      <c r="AN75">
        <v>0</v>
      </c>
      <c r="AO75">
        <v>3.9000960000000005</v>
      </c>
      <c r="AP75">
        <v>4.9146480000000006</v>
      </c>
      <c r="AQ75">
        <v>31.393877777777774</v>
      </c>
      <c r="AR75">
        <v>3.7641240942028973</v>
      </c>
      <c r="AS75">
        <v>2.8635266131430273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859.90864685562076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247.19</v>
      </c>
      <c r="L76">
        <v>9.0797938846389581</v>
      </c>
      <c r="M76">
        <v>30.93</v>
      </c>
      <c r="N76">
        <v>50.599999999999994</v>
      </c>
      <c r="O76">
        <v>71.47</v>
      </c>
      <c r="P76">
        <v>24.44</v>
      </c>
      <c r="Q76">
        <v>8.76</v>
      </c>
      <c r="R76">
        <v>18.060000000000002</v>
      </c>
      <c r="S76">
        <v>0</v>
      </c>
      <c r="T76">
        <v>0</v>
      </c>
      <c r="U76">
        <v>59.650000000000006</v>
      </c>
      <c r="V76">
        <v>8.3000000000000007</v>
      </c>
      <c r="W76">
        <v>19.14</v>
      </c>
      <c r="X76">
        <v>54.970000000000006</v>
      </c>
      <c r="Y76">
        <v>0</v>
      </c>
      <c r="Z76">
        <v>8.335670909090906</v>
      </c>
      <c r="AA76">
        <v>17.960544303797473</v>
      </c>
      <c r="AB76">
        <v>17.377552888222052</v>
      </c>
      <c r="AC76">
        <v>13.022809015234802</v>
      </c>
      <c r="AD76">
        <v>16.040048448145349</v>
      </c>
      <c r="AE76">
        <v>21.275464042392127</v>
      </c>
      <c r="AF76">
        <v>17.898549695740368</v>
      </c>
      <c r="AG76">
        <v>27.575496000000001</v>
      </c>
      <c r="AH76">
        <v>59.792342977824688</v>
      </c>
      <c r="AI76">
        <v>20.879508248232518</v>
      </c>
      <c r="AJ76">
        <v>0</v>
      </c>
      <c r="AK76">
        <v>22.006099290780149</v>
      </c>
      <c r="AL76">
        <v>57.452641135972456</v>
      </c>
      <c r="AM76">
        <v>3.0653353338334584</v>
      </c>
      <c r="AN76">
        <v>0</v>
      </c>
      <c r="AO76">
        <v>3.9000960000000005</v>
      </c>
      <c r="AP76">
        <v>5.5646640000000005</v>
      </c>
      <c r="AQ76">
        <v>41.853882539682544</v>
      </c>
      <c r="AR76">
        <v>2.8241911231884047</v>
      </c>
      <c r="AS76">
        <v>2.8635266131430273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962.27821644991923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247.19</v>
      </c>
      <c r="L77">
        <v>9.0797938846389581</v>
      </c>
      <c r="M77">
        <v>30.93</v>
      </c>
      <c r="N77">
        <v>50.599999999999994</v>
      </c>
      <c r="O77">
        <v>71.47</v>
      </c>
      <c r="P77">
        <v>24.44</v>
      </c>
      <c r="Q77">
        <v>8.76</v>
      </c>
      <c r="R77">
        <v>18.060000000000002</v>
      </c>
      <c r="S77">
        <v>0</v>
      </c>
      <c r="T77">
        <v>0</v>
      </c>
      <c r="U77">
        <v>59.650000000000006</v>
      </c>
      <c r="V77">
        <v>8.77</v>
      </c>
      <c r="W77">
        <v>19.14</v>
      </c>
      <c r="X77">
        <v>54.970000000000006</v>
      </c>
      <c r="Y77">
        <v>0</v>
      </c>
      <c r="Z77">
        <v>8.335670909090906</v>
      </c>
      <c r="AA77">
        <v>17.960544303797473</v>
      </c>
      <c r="AB77">
        <v>17.377552888222052</v>
      </c>
      <c r="AC77">
        <v>13.022809015234802</v>
      </c>
      <c r="AD77">
        <v>16.040048448145349</v>
      </c>
      <c r="AE77">
        <v>21.275464042392127</v>
      </c>
      <c r="AF77">
        <v>17.898549695740368</v>
      </c>
      <c r="AG77">
        <v>27.575496000000001</v>
      </c>
      <c r="AH77">
        <v>59.792342977824688</v>
      </c>
      <c r="AI77">
        <v>20.879508248232518</v>
      </c>
      <c r="AJ77">
        <v>0</v>
      </c>
      <c r="AK77">
        <v>22.006099290780149</v>
      </c>
      <c r="AL77">
        <v>57.452641135972456</v>
      </c>
      <c r="AM77">
        <v>5.1118199549887473</v>
      </c>
      <c r="AN77">
        <v>0</v>
      </c>
      <c r="AO77">
        <v>3.9659759999999999</v>
      </c>
      <c r="AP77">
        <v>5.5646640000000005</v>
      </c>
      <c r="AQ77">
        <v>41.853882539682544</v>
      </c>
      <c r="AR77">
        <v>2.3498324275362306</v>
      </c>
      <c r="AS77">
        <v>2.8635266131430273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964.38622237542245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247.19</v>
      </c>
      <c r="L78">
        <v>9.0797938846389581</v>
      </c>
      <c r="M78">
        <v>30.93</v>
      </c>
      <c r="N78">
        <v>50.599999999999994</v>
      </c>
      <c r="O78">
        <v>71.47</v>
      </c>
      <c r="P78">
        <v>24.44</v>
      </c>
      <c r="Q78">
        <v>8.76</v>
      </c>
      <c r="R78">
        <v>18.060000000000002</v>
      </c>
      <c r="S78">
        <v>0</v>
      </c>
      <c r="T78">
        <v>0</v>
      </c>
      <c r="U78">
        <v>59.650000000000006</v>
      </c>
      <c r="V78">
        <v>8.8699999999999992</v>
      </c>
      <c r="W78">
        <v>19.14</v>
      </c>
      <c r="X78">
        <v>54.970000000000006</v>
      </c>
      <c r="Y78">
        <v>0</v>
      </c>
      <c r="Z78">
        <v>8.335670909090906</v>
      </c>
      <c r="AA78">
        <v>17.960544303797473</v>
      </c>
      <c r="AB78">
        <v>17.377552888222052</v>
      </c>
      <c r="AC78">
        <v>13.022809015234802</v>
      </c>
      <c r="AD78">
        <v>16.040048448145349</v>
      </c>
      <c r="AE78">
        <v>21.275464042392127</v>
      </c>
      <c r="AF78">
        <v>17.898549695740368</v>
      </c>
      <c r="AG78">
        <v>27.575496000000001</v>
      </c>
      <c r="AH78">
        <v>59.792342977824688</v>
      </c>
      <c r="AI78">
        <v>20.879508248232518</v>
      </c>
      <c r="AJ78">
        <v>0</v>
      </c>
      <c r="AK78">
        <v>22.006099290780149</v>
      </c>
      <c r="AL78">
        <v>57.452641135972456</v>
      </c>
      <c r="AM78">
        <v>5.1118199549887473</v>
      </c>
      <c r="AN78">
        <v>0</v>
      </c>
      <c r="AO78">
        <v>4.0098960000000003</v>
      </c>
      <c r="AP78">
        <v>5.5646640000000005</v>
      </c>
      <c r="AQ78">
        <v>41.853882539682544</v>
      </c>
      <c r="AR78">
        <v>2.3498324275362306</v>
      </c>
      <c r="AS78">
        <v>2.8635266131430273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964.53014237542254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247.19</v>
      </c>
      <c r="L79">
        <v>9.0797938846389581</v>
      </c>
      <c r="M79">
        <v>30.93</v>
      </c>
      <c r="N79">
        <v>50.599999999999994</v>
      </c>
      <c r="O79">
        <v>71.47</v>
      </c>
      <c r="P79">
        <v>24.44</v>
      </c>
      <c r="Q79">
        <v>8.76</v>
      </c>
      <c r="R79">
        <v>18.060000000000002</v>
      </c>
      <c r="S79">
        <v>0</v>
      </c>
      <c r="T79">
        <v>0</v>
      </c>
      <c r="U79">
        <v>59.650000000000006</v>
      </c>
      <c r="V79">
        <v>8.8699999999999992</v>
      </c>
      <c r="W79">
        <v>19.14</v>
      </c>
      <c r="X79">
        <v>54.970000000000006</v>
      </c>
      <c r="Y79">
        <v>0</v>
      </c>
      <c r="Z79">
        <v>8.335670909090906</v>
      </c>
      <c r="AA79">
        <v>17.960544303797473</v>
      </c>
      <c r="AB79">
        <v>17.377552888222052</v>
      </c>
      <c r="AC79">
        <v>13.022809015234802</v>
      </c>
      <c r="AD79">
        <v>16.040048448145349</v>
      </c>
      <c r="AE79">
        <v>21.275464042392127</v>
      </c>
      <c r="AF79">
        <v>17.898549695740368</v>
      </c>
      <c r="AG79">
        <v>27.575496000000001</v>
      </c>
      <c r="AH79">
        <v>59.792342977824688</v>
      </c>
      <c r="AI79">
        <v>20.879508248232518</v>
      </c>
      <c r="AJ79">
        <v>0</v>
      </c>
      <c r="AK79">
        <v>22.006099290780149</v>
      </c>
      <c r="AL79">
        <v>57.452641135972456</v>
      </c>
      <c r="AM79">
        <v>5.1118199549887473</v>
      </c>
      <c r="AN79">
        <v>0</v>
      </c>
      <c r="AO79">
        <v>3.8825280000000002</v>
      </c>
      <c r="AP79">
        <v>5.5646640000000005</v>
      </c>
      <c r="AQ79">
        <v>41.853882539682544</v>
      </c>
      <c r="AR79">
        <v>3.7641240942028973</v>
      </c>
      <c r="AS79">
        <v>2.8635266131430273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965.8170660420891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247.19</v>
      </c>
      <c r="L80">
        <v>9.0797938846389581</v>
      </c>
      <c r="M80">
        <v>30.93</v>
      </c>
      <c r="N80">
        <v>50.599999999999994</v>
      </c>
      <c r="O80">
        <v>71.47</v>
      </c>
      <c r="P80">
        <v>24.44</v>
      </c>
      <c r="Q80">
        <v>8.76</v>
      </c>
      <c r="R80">
        <v>18.060000000000002</v>
      </c>
      <c r="S80">
        <v>0</v>
      </c>
      <c r="T80">
        <v>0</v>
      </c>
      <c r="U80">
        <v>59.650000000000006</v>
      </c>
      <c r="V80">
        <v>8.8699999999999992</v>
      </c>
      <c r="W80">
        <v>19.14</v>
      </c>
      <c r="X80">
        <v>54.970000000000006</v>
      </c>
      <c r="Y80">
        <v>0</v>
      </c>
      <c r="Z80">
        <v>8.335670909090906</v>
      </c>
      <c r="AA80">
        <v>17.960544303797473</v>
      </c>
      <c r="AB80">
        <v>17.377552888222052</v>
      </c>
      <c r="AC80">
        <v>13.022809015234802</v>
      </c>
      <c r="AD80">
        <v>16.040048448145349</v>
      </c>
      <c r="AE80">
        <v>21.275464042392127</v>
      </c>
      <c r="AF80">
        <v>17.898549695740368</v>
      </c>
      <c r="AG80">
        <v>27.575496000000001</v>
      </c>
      <c r="AH80">
        <v>59.792342977824688</v>
      </c>
      <c r="AI80">
        <v>20.879508248232518</v>
      </c>
      <c r="AJ80">
        <v>0</v>
      </c>
      <c r="AK80">
        <v>22.006099290780149</v>
      </c>
      <c r="AL80">
        <v>27.752736660929433</v>
      </c>
      <c r="AM80">
        <v>6.7367111777944482</v>
      </c>
      <c r="AN80">
        <v>0</v>
      </c>
      <c r="AO80">
        <v>3.957192</v>
      </c>
      <c r="AP80">
        <v>5.5119600000000002</v>
      </c>
      <c r="AQ80">
        <v>41.853882539682544</v>
      </c>
      <c r="AR80">
        <v>19.290586956521732</v>
      </c>
      <c r="AS80">
        <v>2.8635266131430273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953.29047565217058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247.19</v>
      </c>
      <c r="L81">
        <v>9.0797938846389581</v>
      </c>
      <c r="M81">
        <v>30.93</v>
      </c>
      <c r="N81">
        <v>50.599999999999994</v>
      </c>
      <c r="O81">
        <v>71.47</v>
      </c>
      <c r="P81">
        <v>24.44</v>
      </c>
      <c r="Q81">
        <v>8.76</v>
      </c>
      <c r="R81">
        <v>18.060000000000002</v>
      </c>
      <c r="S81">
        <v>0</v>
      </c>
      <c r="T81">
        <v>0</v>
      </c>
      <c r="U81">
        <v>59.650000000000006</v>
      </c>
      <c r="V81">
        <v>8.8699999999999992</v>
      </c>
      <c r="W81">
        <v>19.14</v>
      </c>
      <c r="X81">
        <v>54.970000000000006</v>
      </c>
      <c r="Y81">
        <v>0</v>
      </c>
      <c r="Z81">
        <v>8.335670909090906</v>
      </c>
      <c r="AA81">
        <v>17.960544303797473</v>
      </c>
      <c r="AB81">
        <v>17.377552888222052</v>
      </c>
      <c r="AC81">
        <v>13.022809015234802</v>
      </c>
      <c r="AD81">
        <v>16.040048448145349</v>
      </c>
      <c r="AE81">
        <v>21.275464042392127</v>
      </c>
      <c r="AF81">
        <v>17.898549695740368</v>
      </c>
      <c r="AG81">
        <v>27.575496000000001</v>
      </c>
      <c r="AH81">
        <v>59.792342977824688</v>
      </c>
      <c r="AI81">
        <v>20.879508248232518</v>
      </c>
      <c r="AJ81">
        <v>0</v>
      </c>
      <c r="AK81">
        <v>22.006099290780149</v>
      </c>
      <c r="AL81">
        <v>18.919607573149737</v>
      </c>
      <c r="AM81">
        <v>6.7367111777944482</v>
      </c>
      <c r="AN81">
        <v>0</v>
      </c>
      <c r="AO81">
        <v>4.0098960000000003</v>
      </c>
      <c r="AP81">
        <v>5.5119600000000002</v>
      </c>
      <c r="AQ81">
        <v>41.853882539682544</v>
      </c>
      <c r="AR81">
        <v>3.7641240942028973</v>
      </c>
      <c r="AS81">
        <v>2.8635266131430273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928.9835877020721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247.19</v>
      </c>
      <c r="L82">
        <v>9.0797938846389581</v>
      </c>
      <c r="M82">
        <v>30.93</v>
      </c>
      <c r="N82">
        <v>50.599999999999994</v>
      </c>
      <c r="O82">
        <v>71.47</v>
      </c>
      <c r="P82">
        <v>24.44</v>
      </c>
      <c r="Q82">
        <v>8.76</v>
      </c>
      <c r="R82">
        <v>18.060000000000002</v>
      </c>
      <c r="S82">
        <v>0</v>
      </c>
      <c r="T82">
        <v>0</v>
      </c>
      <c r="U82">
        <v>59.650000000000006</v>
      </c>
      <c r="V82">
        <v>8.8699999999999992</v>
      </c>
      <c r="W82">
        <v>19.14</v>
      </c>
      <c r="X82">
        <v>54.970000000000006</v>
      </c>
      <c r="Y82">
        <v>0</v>
      </c>
      <c r="Z82">
        <v>8.335670909090906</v>
      </c>
      <c r="AA82">
        <v>17.960544303797473</v>
      </c>
      <c r="AB82">
        <v>17.377552888222052</v>
      </c>
      <c r="AC82">
        <v>13.022809015234802</v>
      </c>
      <c r="AD82">
        <v>16.040048448145349</v>
      </c>
      <c r="AE82">
        <v>21.275464042392127</v>
      </c>
      <c r="AF82">
        <v>17.898549695740368</v>
      </c>
      <c r="AG82">
        <v>27.575496000000001</v>
      </c>
      <c r="AH82">
        <v>59.792342977824688</v>
      </c>
      <c r="AI82">
        <v>2.7098562450903372</v>
      </c>
      <c r="AJ82">
        <v>0</v>
      </c>
      <c r="AK82">
        <v>22.006099290780149</v>
      </c>
      <c r="AL82">
        <v>18.919607573149737</v>
      </c>
      <c r="AM82">
        <v>6.7367111777944482</v>
      </c>
      <c r="AN82">
        <v>0</v>
      </c>
      <c r="AO82">
        <v>4.0494240000000001</v>
      </c>
      <c r="AP82">
        <v>5.5119600000000002</v>
      </c>
      <c r="AQ82">
        <v>41.853882539682544</v>
      </c>
      <c r="AR82">
        <v>2.3498324275362306</v>
      </c>
      <c r="AS82">
        <v>2.8635266131430273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909.4391720322634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247.19</v>
      </c>
      <c r="L83">
        <v>9.0797938846389581</v>
      </c>
      <c r="M83">
        <v>30.93</v>
      </c>
      <c r="N83">
        <v>50.599999999999994</v>
      </c>
      <c r="O83">
        <v>71.47</v>
      </c>
      <c r="P83">
        <v>24.44</v>
      </c>
      <c r="Q83">
        <v>8.76</v>
      </c>
      <c r="R83">
        <v>18.060000000000002</v>
      </c>
      <c r="S83">
        <v>0</v>
      </c>
      <c r="T83">
        <v>0</v>
      </c>
      <c r="U83">
        <v>59.650000000000006</v>
      </c>
      <c r="V83">
        <v>8.8699999999999992</v>
      </c>
      <c r="W83">
        <v>14.22</v>
      </c>
      <c r="X83">
        <v>54.970000000000006</v>
      </c>
      <c r="Y83">
        <v>0</v>
      </c>
      <c r="Z83">
        <v>8.335670909090906</v>
      </c>
      <c r="AA83">
        <v>17.960544303797473</v>
      </c>
      <c r="AB83">
        <v>17.377552888222052</v>
      </c>
      <c r="AC83">
        <v>13.022809015234802</v>
      </c>
      <c r="AD83">
        <v>16.040048448145349</v>
      </c>
      <c r="AE83">
        <v>21.275464042392127</v>
      </c>
      <c r="AF83">
        <v>17.898549695740368</v>
      </c>
      <c r="AG83">
        <v>27.575496000000001</v>
      </c>
      <c r="AH83">
        <v>59.792342977824688</v>
      </c>
      <c r="AI83">
        <v>1.5152356637863311</v>
      </c>
      <c r="AJ83">
        <v>0</v>
      </c>
      <c r="AK83">
        <v>22.006099290780149</v>
      </c>
      <c r="AL83">
        <v>18.919607573149737</v>
      </c>
      <c r="AM83">
        <v>5.1118199549887473</v>
      </c>
      <c r="AN83">
        <v>0</v>
      </c>
      <c r="AO83">
        <v>3.9835440000000006</v>
      </c>
      <c r="AP83">
        <v>5.5119600000000002</v>
      </c>
      <c r="AQ83">
        <v>41.853882539682544</v>
      </c>
      <c r="AR83">
        <v>2.3498324275362306</v>
      </c>
      <c r="AS83">
        <v>2.8635266131430273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901.6337802281538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247.19</v>
      </c>
      <c r="L84">
        <v>9.0797938846389581</v>
      </c>
      <c r="M84">
        <v>30.93</v>
      </c>
      <c r="N84">
        <v>50.599999999999994</v>
      </c>
      <c r="O84">
        <v>71.47</v>
      </c>
      <c r="P84">
        <v>24.44</v>
      </c>
      <c r="Q84">
        <v>8.76</v>
      </c>
      <c r="R84">
        <v>18.060000000000002</v>
      </c>
      <c r="S84">
        <v>0</v>
      </c>
      <c r="T84">
        <v>0</v>
      </c>
      <c r="U84">
        <v>59.650000000000006</v>
      </c>
      <c r="V84">
        <v>8.8699999999999992</v>
      </c>
      <c r="W84">
        <v>14.22</v>
      </c>
      <c r="X84">
        <v>54.970000000000006</v>
      </c>
      <c r="Y84">
        <v>0</v>
      </c>
      <c r="Z84">
        <v>2.7800209090909083</v>
      </c>
      <c r="AA84">
        <v>17.960544303797473</v>
      </c>
      <c r="AB84">
        <v>16.832994748687167</v>
      </c>
      <c r="AC84">
        <v>12.368374430658079</v>
      </c>
      <c r="AD84">
        <v>11.709411052233158</v>
      </c>
      <c r="AE84">
        <v>21.060249810749436</v>
      </c>
      <c r="AF84">
        <v>6.6339705882352948</v>
      </c>
      <c r="AG84">
        <v>27.575496000000001</v>
      </c>
      <c r="AH84">
        <v>49.826952481520586</v>
      </c>
      <c r="AI84">
        <v>0</v>
      </c>
      <c r="AJ84">
        <v>0</v>
      </c>
      <c r="AK84">
        <v>22.006099290780149</v>
      </c>
      <c r="AL84">
        <v>18.919607573149737</v>
      </c>
      <c r="AM84">
        <v>3.4078799699924982</v>
      </c>
      <c r="AN84">
        <v>0</v>
      </c>
      <c r="AO84">
        <v>4.0362479999999996</v>
      </c>
      <c r="AP84">
        <v>4.9146480000000006</v>
      </c>
      <c r="AQ84">
        <v>41.853882539682544</v>
      </c>
      <c r="AR84">
        <v>19.290586956521732</v>
      </c>
      <c r="AS84">
        <v>2.8635266131430273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882.28028715288076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247.19</v>
      </c>
      <c r="L85">
        <v>9.0797938846389581</v>
      </c>
      <c r="M85">
        <v>30.93</v>
      </c>
      <c r="N85">
        <v>50.599999999999994</v>
      </c>
      <c r="O85">
        <v>71.47</v>
      </c>
      <c r="P85">
        <v>24.44</v>
      </c>
      <c r="Q85">
        <v>8.76</v>
      </c>
      <c r="R85">
        <v>18.060000000000002</v>
      </c>
      <c r="S85">
        <v>0</v>
      </c>
      <c r="T85">
        <v>0</v>
      </c>
      <c r="U85">
        <v>59.650000000000006</v>
      </c>
      <c r="V85">
        <v>8.8699999999999992</v>
      </c>
      <c r="W85">
        <v>14.22</v>
      </c>
      <c r="X85">
        <v>54.970000000000006</v>
      </c>
      <c r="Y85">
        <v>0</v>
      </c>
      <c r="Z85">
        <v>2.7800209090909083</v>
      </c>
      <c r="AA85">
        <v>11.973696202531649</v>
      </c>
      <c r="AB85">
        <v>16.832994748687167</v>
      </c>
      <c r="AC85">
        <v>8.2485110727187063</v>
      </c>
      <c r="AD85">
        <v>7.7652808478425444</v>
      </c>
      <c r="AE85">
        <v>21.060249810749436</v>
      </c>
      <c r="AF85">
        <v>5.961561866125761</v>
      </c>
      <c r="AG85">
        <v>27.575496000000001</v>
      </c>
      <c r="AH85">
        <v>39.861561985216468</v>
      </c>
      <c r="AI85">
        <v>0</v>
      </c>
      <c r="AJ85">
        <v>0</v>
      </c>
      <c r="AK85">
        <v>22.006099290780149</v>
      </c>
      <c r="AL85">
        <v>18.919607573149737</v>
      </c>
      <c r="AM85">
        <v>3.4078799699924982</v>
      </c>
      <c r="AN85">
        <v>0</v>
      </c>
      <c r="AO85">
        <v>4.0801679999999996</v>
      </c>
      <c r="AP85">
        <v>4.9146480000000006</v>
      </c>
      <c r="AQ85">
        <v>41.853882539682544</v>
      </c>
      <c r="AR85">
        <v>19.290586956521732</v>
      </c>
      <c r="AS85">
        <v>4.5851561106155216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859.35719576834367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247.19</v>
      </c>
      <c r="L86">
        <v>9.0797938846389581</v>
      </c>
      <c r="M86">
        <v>30.93</v>
      </c>
      <c r="N86">
        <v>50.599999999999994</v>
      </c>
      <c r="O86">
        <v>71.47</v>
      </c>
      <c r="P86">
        <v>24.44</v>
      </c>
      <c r="Q86">
        <v>8.76</v>
      </c>
      <c r="R86">
        <v>18.060000000000002</v>
      </c>
      <c r="S86">
        <v>0</v>
      </c>
      <c r="T86">
        <v>0</v>
      </c>
      <c r="U86">
        <v>59.650000000000006</v>
      </c>
      <c r="V86">
        <v>8.8699999999999992</v>
      </c>
      <c r="W86">
        <v>14.22</v>
      </c>
      <c r="X86">
        <v>54.970000000000006</v>
      </c>
      <c r="Y86">
        <v>0</v>
      </c>
      <c r="Z86">
        <v>2.7800209090909083</v>
      </c>
      <c r="AA86">
        <v>11.973696202531649</v>
      </c>
      <c r="AB86">
        <v>10.790156039009752</v>
      </c>
      <c r="AC86">
        <v>8.2485110727187063</v>
      </c>
      <c r="AD86">
        <v>7.7652808478425444</v>
      </c>
      <c r="AE86">
        <v>21.060249810749436</v>
      </c>
      <c r="AF86">
        <v>5.961561866125761</v>
      </c>
      <c r="AG86">
        <v>27.575496000000001</v>
      </c>
      <c r="AH86">
        <v>29.896171488912344</v>
      </c>
      <c r="AI86">
        <v>0</v>
      </c>
      <c r="AJ86">
        <v>0</v>
      </c>
      <c r="AK86">
        <v>22.006099290780149</v>
      </c>
      <c r="AL86">
        <v>18.919607573149737</v>
      </c>
      <c r="AM86">
        <v>3.4078799699924982</v>
      </c>
      <c r="AN86">
        <v>0</v>
      </c>
      <c r="AO86">
        <v>4.1504399999999997</v>
      </c>
      <c r="AP86">
        <v>4.9146480000000006</v>
      </c>
      <c r="AQ86">
        <v>41.853882539682544</v>
      </c>
      <c r="AR86">
        <v>19.290586956521732</v>
      </c>
      <c r="AS86">
        <v>4.5851561106155216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843.41923856236224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247.19</v>
      </c>
      <c r="L87">
        <v>9.0797938846389581</v>
      </c>
      <c r="M87">
        <v>30.93</v>
      </c>
      <c r="N87">
        <v>50.599999999999994</v>
      </c>
      <c r="O87">
        <v>71.47</v>
      </c>
      <c r="P87">
        <v>24.44</v>
      </c>
      <c r="Q87">
        <v>8.76</v>
      </c>
      <c r="R87">
        <v>18.060000000000002</v>
      </c>
      <c r="S87">
        <v>0</v>
      </c>
      <c r="T87">
        <v>0</v>
      </c>
      <c r="U87">
        <v>59.650000000000006</v>
      </c>
      <c r="V87">
        <v>8.8699999999999992</v>
      </c>
      <c r="W87">
        <v>14.22</v>
      </c>
      <c r="X87">
        <v>54.970000000000006</v>
      </c>
      <c r="Y87">
        <v>0</v>
      </c>
      <c r="Z87">
        <v>2.7800209090909083</v>
      </c>
      <c r="AA87">
        <v>11.973696202531649</v>
      </c>
      <c r="AB87">
        <v>10.790156039009752</v>
      </c>
      <c r="AC87">
        <v>8.2485110727187063</v>
      </c>
      <c r="AD87">
        <v>7.7652808478425444</v>
      </c>
      <c r="AE87">
        <v>21.060249810749436</v>
      </c>
      <c r="AF87">
        <v>5.961561866125761</v>
      </c>
      <c r="AG87">
        <v>27.575496000000001</v>
      </c>
      <c r="AH87">
        <v>29.896171488912344</v>
      </c>
      <c r="AI87">
        <v>0</v>
      </c>
      <c r="AJ87">
        <v>0</v>
      </c>
      <c r="AK87">
        <v>22.006099290780149</v>
      </c>
      <c r="AL87">
        <v>18.919607573149737</v>
      </c>
      <c r="AM87">
        <v>3.4078799699924982</v>
      </c>
      <c r="AN87">
        <v>0</v>
      </c>
      <c r="AO87">
        <v>4.1855760000000002</v>
      </c>
      <c r="AP87">
        <v>4.9146480000000006</v>
      </c>
      <c r="AQ87">
        <v>41.853882539682544</v>
      </c>
      <c r="AR87">
        <v>3.0613704710144911</v>
      </c>
      <c r="AS87">
        <v>4.5851561106155216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827.225158076855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247.19</v>
      </c>
      <c r="L88">
        <v>9.0797938846389581</v>
      </c>
      <c r="M88">
        <v>30.93</v>
      </c>
      <c r="N88">
        <v>50.599999999999994</v>
      </c>
      <c r="O88">
        <v>71.47</v>
      </c>
      <c r="P88">
        <v>24.44</v>
      </c>
      <c r="Q88">
        <v>8.76</v>
      </c>
      <c r="R88">
        <v>18.060000000000002</v>
      </c>
      <c r="S88">
        <v>0</v>
      </c>
      <c r="T88">
        <v>0</v>
      </c>
      <c r="U88">
        <v>59.650000000000006</v>
      </c>
      <c r="V88">
        <v>8.8699999999999992</v>
      </c>
      <c r="W88">
        <v>14.22</v>
      </c>
      <c r="X88">
        <v>54.970000000000006</v>
      </c>
      <c r="Y88">
        <v>0</v>
      </c>
      <c r="Z88">
        <v>2.7800209090909083</v>
      </c>
      <c r="AA88">
        <v>11.973696202531649</v>
      </c>
      <c r="AB88">
        <v>10.790156039009752</v>
      </c>
      <c r="AC88">
        <v>8.2485110727187063</v>
      </c>
      <c r="AD88">
        <v>7.7652808478425444</v>
      </c>
      <c r="AE88">
        <v>21.060249810749436</v>
      </c>
      <c r="AF88">
        <v>5.961561866125761</v>
      </c>
      <c r="AG88">
        <v>27.575496000000001</v>
      </c>
      <c r="AH88">
        <v>29.896171488912344</v>
      </c>
      <c r="AI88">
        <v>0</v>
      </c>
      <c r="AJ88">
        <v>0</v>
      </c>
      <c r="AK88">
        <v>22.006099290780149</v>
      </c>
      <c r="AL88">
        <v>18.919607573149737</v>
      </c>
      <c r="AM88">
        <v>3.4078799699924982</v>
      </c>
      <c r="AN88">
        <v>0</v>
      </c>
      <c r="AO88">
        <v>4.2338880000000003</v>
      </c>
      <c r="AP88">
        <v>4.9146480000000006</v>
      </c>
      <c r="AQ88">
        <v>41.853882539682544</v>
      </c>
      <c r="AR88">
        <v>2.2092817028985499</v>
      </c>
      <c r="AS88">
        <v>4.5851561106155216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826.42138130873911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247.19</v>
      </c>
      <c r="L89">
        <v>9.0797938846389581</v>
      </c>
      <c r="M89">
        <v>30.93</v>
      </c>
      <c r="N89">
        <v>50.599999999999994</v>
      </c>
      <c r="O89">
        <v>71.47</v>
      </c>
      <c r="P89">
        <v>24.44</v>
      </c>
      <c r="Q89">
        <v>8.76</v>
      </c>
      <c r="R89">
        <v>18.060000000000002</v>
      </c>
      <c r="S89">
        <v>0</v>
      </c>
      <c r="T89">
        <v>0</v>
      </c>
      <c r="U89">
        <v>59.650000000000006</v>
      </c>
      <c r="V89">
        <v>8.8699999999999992</v>
      </c>
      <c r="W89">
        <v>14.22</v>
      </c>
      <c r="X89">
        <v>54.970000000000006</v>
      </c>
      <c r="Y89">
        <v>0</v>
      </c>
      <c r="Z89">
        <v>2.7800209090909083</v>
      </c>
      <c r="AA89">
        <v>11.973696202531649</v>
      </c>
      <c r="AB89">
        <v>10.790156039009752</v>
      </c>
      <c r="AC89">
        <v>8.2485110727187063</v>
      </c>
      <c r="AD89">
        <v>7.7652808478425444</v>
      </c>
      <c r="AE89">
        <v>21.060249810749436</v>
      </c>
      <c r="AF89">
        <v>5.961561866125761</v>
      </c>
      <c r="AG89">
        <v>27.575496000000001</v>
      </c>
      <c r="AH89">
        <v>29.896171488912344</v>
      </c>
      <c r="AI89">
        <v>0</v>
      </c>
      <c r="AJ89">
        <v>0</v>
      </c>
      <c r="AK89">
        <v>22.006099290780149</v>
      </c>
      <c r="AL89">
        <v>18.919607573149737</v>
      </c>
      <c r="AM89">
        <v>3.4078799699924982</v>
      </c>
      <c r="AN89">
        <v>0</v>
      </c>
      <c r="AO89">
        <v>4.2997679999999994</v>
      </c>
      <c r="AP89">
        <v>4.9146480000000006</v>
      </c>
      <c r="AQ89">
        <v>41.853882539682544</v>
      </c>
      <c r="AR89">
        <v>2.2092817028985499</v>
      </c>
      <c r="AS89">
        <v>4.5851561106155216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826.48726130873911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247.19</v>
      </c>
      <c r="L90">
        <v>9.0797938846389581</v>
      </c>
      <c r="M90">
        <v>30.93</v>
      </c>
      <c r="N90">
        <v>50.599999999999994</v>
      </c>
      <c r="O90">
        <v>71.47</v>
      </c>
      <c r="P90">
        <v>24.44</v>
      </c>
      <c r="Q90">
        <v>8.76</v>
      </c>
      <c r="R90">
        <v>18.060000000000002</v>
      </c>
      <c r="S90">
        <v>0</v>
      </c>
      <c r="T90">
        <v>0</v>
      </c>
      <c r="U90">
        <v>59.650000000000006</v>
      </c>
      <c r="V90">
        <v>8.8699999999999992</v>
      </c>
      <c r="W90">
        <v>14.22</v>
      </c>
      <c r="X90">
        <v>54.970000000000006</v>
      </c>
      <c r="Y90">
        <v>0</v>
      </c>
      <c r="Z90">
        <v>2.7800209090909083</v>
      </c>
      <c r="AA90">
        <v>11.973696202531649</v>
      </c>
      <c r="AB90">
        <v>10.790156039009752</v>
      </c>
      <c r="AC90">
        <v>4.1242555363593532</v>
      </c>
      <c r="AD90">
        <v>7.7652808478425444</v>
      </c>
      <c r="AE90">
        <v>21.060249810749436</v>
      </c>
      <c r="AF90">
        <v>5.961561866125761</v>
      </c>
      <c r="AG90">
        <v>27.575496000000001</v>
      </c>
      <c r="AH90">
        <v>29.896171488912344</v>
      </c>
      <c r="AI90">
        <v>0</v>
      </c>
      <c r="AJ90">
        <v>0</v>
      </c>
      <c r="AK90">
        <v>22.006099290780149</v>
      </c>
      <c r="AL90">
        <v>18.919607573149737</v>
      </c>
      <c r="AM90">
        <v>3.4078799699924982</v>
      </c>
      <c r="AN90">
        <v>0</v>
      </c>
      <c r="AO90">
        <v>4.3568639999999998</v>
      </c>
      <c r="AP90">
        <v>4.9146480000000006</v>
      </c>
      <c r="AQ90">
        <v>41.853882539682544</v>
      </c>
      <c r="AR90">
        <v>2.2092817028985499</v>
      </c>
      <c r="AS90">
        <v>4.5851561106155216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822.42010177237978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247.18999999999994</v>
      </c>
      <c r="L91">
        <v>9.0797938846389581</v>
      </c>
      <c r="M91">
        <v>30.93</v>
      </c>
      <c r="N91">
        <v>50.599999999999994</v>
      </c>
      <c r="O91">
        <v>71.47</v>
      </c>
      <c r="P91">
        <v>25.619999999999994</v>
      </c>
      <c r="Q91">
        <v>8.76</v>
      </c>
      <c r="R91">
        <v>18.060000000000002</v>
      </c>
      <c r="S91">
        <v>0</v>
      </c>
      <c r="T91">
        <v>0</v>
      </c>
      <c r="U91">
        <v>60.9</v>
      </c>
      <c r="V91">
        <v>8.8699999999999992</v>
      </c>
      <c r="W91">
        <v>14.22</v>
      </c>
      <c r="X91">
        <v>54.970000000000006</v>
      </c>
      <c r="Y91">
        <v>0</v>
      </c>
      <c r="Z91">
        <v>2.7800209090909083</v>
      </c>
      <c r="AA91">
        <v>17.960544303797473</v>
      </c>
      <c r="AB91">
        <v>5.1118199549887464</v>
      </c>
      <c r="AC91">
        <v>4.1242555363593532</v>
      </c>
      <c r="AD91">
        <v>7.7652808478425444</v>
      </c>
      <c r="AE91">
        <v>21.060249810749436</v>
      </c>
      <c r="AF91">
        <v>5.961561866125761</v>
      </c>
      <c r="AG91">
        <v>27.575496000000001</v>
      </c>
      <c r="AH91">
        <v>29.896171488912344</v>
      </c>
      <c r="AI91">
        <v>0</v>
      </c>
      <c r="AJ91">
        <v>0</v>
      </c>
      <c r="AK91">
        <v>22.006099290780149</v>
      </c>
      <c r="AL91">
        <v>18.919607573149737</v>
      </c>
      <c r="AM91">
        <v>3.4078799699924982</v>
      </c>
      <c r="AN91">
        <v>0</v>
      </c>
      <c r="AO91">
        <v>4.4095680000000002</v>
      </c>
      <c r="AP91">
        <v>4.9146480000000006</v>
      </c>
      <c r="AQ91">
        <v>41.853882539682544</v>
      </c>
      <c r="AR91">
        <v>2.2092817028985499</v>
      </c>
      <c r="AS91">
        <v>4.5851561106155216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825.21131778962479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247.18999999999994</v>
      </c>
      <c r="L92">
        <v>9.0797938846389581</v>
      </c>
      <c r="M92">
        <v>30.93</v>
      </c>
      <c r="N92">
        <v>50.599999999999994</v>
      </c>
      <c r="O92">
        <v>71.47</v>
      </c>
      <c r="P92">
        <v>25.88</v>
      </c>
      <c r="Q92">
        <v>8.76</v>
      </c>
      <c r="R92">
        <v>18.060000000000002</v>
      </c>
      <c r="S92">
        <v>0</v>
      </c>
      <c r="T92">
        <v>0</v>
      </c>
      <c r="U92">
        <v>60.899999999999991</v>
      </c>
      <c r="V92">
        <v>8.8699999999999992</v>
      </c>
      <c r="W92">
        <v>14.22</v>
      </c>
      <c r="X92">
        <v>54.970000000000006</v>
      </c>
      <c r="Y92">
        <v>0</v>
      </c>
      <c r="Z92">
        <v>2.7800209090909083</v>
      </c>
      <c r="AA92">
        <v>17.960544303797473</v>
      </c>
      <c r="AB92">
        <v>5.1118199549887464</v>
      </c>
      <c r="AC92">
        <v>4.1242555363593532</v>
      </c>
      <c r="AD92">
        <v>7.7652808478425444</v>
      </c>
      <c r="AE92">
        <v>21.060249810749436</v>
      </c>
      <c r="AF92">
        <v>5.961561866125761</v>
      </c>
      <c r="AG92">
        <v>27.575496000000001</v>
      </c>
      <c r="AH92">
        <v>29.896171488912344</v>
      </c>
      <c r="AI92">
        <v>0</v>
      </c>
      <c r="AJ92">
        <v>0</v>
      </c>
      <c r="AK92">
        <v>22.006099290780149</v>
      </c>
      <c r="AL92">
        <v>18.919607573149737</v>
      </c>
      <c r="AM92">
        <v>3.4078799699924982</v>
      </c>
      <c r="AN92">
        <v>0</v>
      </c>
      <c r="AO92">
        <v>4.4183520000000005</v>
      </c>
      <c r="AP92">
        <v>4.9146480000000006</v>
      </c>
      <c r="AQ92">
        <v>41.853882539682544</v>
      </c>
      <c r="AR92">
        <v>19.290586956521732</v>
      </c>
      <c r="AS92">
        <v>4.5851561106155216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842.56140704324787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208.57</v>
      </c>
      <c r="L93">
        <v>9.0797938846389581</v>
      </c>
      <c r="M93">
        <v>30.93</v>
      </c>
      <c r="N93">
        <v>50.599999999999994</v>
      </c>
      <c r="O93">
        <v>71.47</v>
      </c>
      <c r="P93">
        <v>24.44</v>
      </c>
      <c r="Q93">
        <v>8.76</v>
      </c>
      <c r="R93">
        <v>18.060000000000002</v>
      </c>
      <c r="S93">
        <v>0</v>
      </c>
      <c r="T93">
        <v>0</v>
      </c>
      <c r="U93">
        <v>60.899999999999991</v>
      </c>
      <c r="V93">
        <v>8.8699999999999992</v>
      </c>
      <c r="W93">
        <v>14.22</v>
      </c>
      <c r="X93">
        <v>54.970000000000006</v>
      </c>
      <c r="Y93">
        <v>0</v>
      </c>
      <c r="Z93">
        <v>0</v>
      </c>
      <c r="AA93">
        <v>17.960544303797473</v>
      </c>
      <c r="AB93">
        <v>5.1118199549887464</v>
      </c>
      <c r="AC93">
        <v>4.1242555363593532</v>
      </c>
      <c r="AD93">
        <v>7.7652808478425444</v>
      </c>
      <c r="AE93">
        <v>21.060249810749436</v>
      </c>
      <c r="AF93">
        <v>5.961561866125761</v>
      </c>
      <c r="AG93">
        <v>27.575496000000001</v>
      </c>
      <c r="AH93">
        <v>29.896171488912344</v>
      </c>
      <c r="AI93">
        <v>0</v>
      </c>
      <c r="AJ93">
        <v>0</v>
      </c>
      <c r="AK93">
        <v>22.006099290780149</v>
      </c>
      <c r="AL93">
        <v>18.919607573149737</v>
      </c>
      <c r="AM93">
        <v>3.4078799699924982</v>
      </c>
      <c r="AN93">
        <v>0</v>
      </c>
      <c r="AO93">
        <v>4.4359199999999994</v>
      </c>
      <c r="AP93">
        <v>4.9146480000000006</v>
      </c>
      <c r="AQ93">
        <v>41.853882539682544</v>
      </c>
      <c r="AR93">
        <v>19.290586956521732</v>
      </c>
      <c r="AS93">
        <v>4.5851561106155216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799.73895413415687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203.15999999999994</v>
      </c>
      <c r="L94">
        <v>9.0797938846389581</v>
      </c>
      <c r="M94">
        <v>30.93</v>
      </c>
      <c r="N94">
        <v>50.599999999999994</v>
      </c>
      <c r="O94">
        <v>71.47</v>
      </c>
      <c r="P94">
        <v>24.44</v>
      </c>
      <c r="Q94">
        <v>8.76</v>
      </c>
      <c r="R94">
        <v>18.060000000000002</v>
      </c>
      <c r="S94">
        <v>0</v>
      </c>
      <c r="T94">
        <v>0</v>
      </c>
      <c r="U94">
        <v>60.899999999999991</v>
      </c>
      <c r="V94">
        <v>8.8699999999999992</v>
      </c>
      <c r="W94">
        <v>14.22</v>
      </c>
      <c r="X94">
        <v>54.970000000000006</v>
      </c>
      <c r="Y94">
        <v>0</v>
      </c>
      <c r="Z94">
        <v>0</v>
      </c>
      <c r="AA94">
        <v>17.960544303797473</v>
      </c>
      <c r="AB94">
        <v>5.1118199549887464</v>
      </c>
      <c r="AC94">
        <v>4.1242555363593532</v>
      </c>
      <c r="AD94">
        <v>7.7652808478425444</v>
      </c>
      <c r="AE94">
        <v>21.060249810749436</v>
      </c>
      <c r="AF94">
        <v>5.961561866125761</v>
      </c>
      <c r="AG94">
        <v>27.575496000000001</v>
      </c>
      <c r="AH94">
        <v>29.896171488912344</v>
      </c>
      <c r="AI94">
        <v>0</v>
      </c>
      <c r="AJ94">
        <v>0</v>
      </c>
      <c r="AK94">
        <v>22.006099290780149</v>
      </c>
      <c r="AL94">
        <v>18.919607573149737</v>
      </c>
      <c r="AM94">
        <v>3.4078799699924982</v>
      </c>
      <c r="AN94">
        <v>0</v>
      </c>
      <c r="AO94">
        <v>4.4622720000000005</v>
      </c>
      <c r="AP94">
        <v>4.9146480000000006</v>
      </c>
      <c r="AQ94">
        <v>31.393877777777774</v>
      </c>
      <c r="AR94">
        <v>3.2941576086956506</v>
      </c>
      <c r="AS94">
        <v>4.5851561106155216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767.89887202442594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208.98</v>
      </c>
      <c r="L95">
        <v>9.0797938846389581</v>
      </c>
      <c r="M95">
        <v>30.93</v>
      </c>
      <c r="N95">
        <v>50.599999999999994</v>
      </c>
      <c r="O95">
        <v>71.47</v>
      </c>
      <c r="P95">
        <v>24.44</v>
      </c>
      <c r="Q95">
        <v>8.76</v>
      </c>
      <c r="R95">
        <v>18.060000000000002</v>
      </c>
      <c r="S95">
        <v>0</v>
      </c>
      <c r="T95">
        <v>0</v>
      </c>
      <c r="U95">
        <v>60.899999999999991</v>
      </c>
      <c r="V95">
        <v>8.8699999999999992</v>
      </c>
      <c r="W95">
        <v>14.22</v>
      </c>
      <c r="X95">
        <v>54.970000000000006</v>
      </c>
      <c r="Y95">
        <v>0</v>
      </c>
      <c r="Z95">
        <v>0</v>
      </c>
      <c r="AA95">
        <v>11.973696202531649</v>
      </c>
      <c r="AB95">
        <v>5.1118199549887464</v>
      </c>
      <c r="AC95">
        <v>4.1242555363593532</v>
      </c>
      <c r="AD95">
        <v>7.7652808478425444</v>
      </c>
      <c r="AE95">
        <v>21.060249810749436</v>
      </c>
      <c r="AF95">
        <v>5.961561866125761</v>
      </c>
      <c r="AG95">
        <v>27.575496000000001</v>
      </c>
      <c r="AH95">
        <v>29.896171488912344</v>
      </c>
      <c r="AI95">
        <v>0</v>
      </c>
      <c r="AJ95">
        <v>0</v>
      </c>
      <c r="AK95">
        <v>22.006099290780149</v>
      </c>
      <c r="AL95">
        <v>18.919607573149737</v>
      </c>
      <c r="AM95">
        <v>0</v>
      </c>
      <c r="AN95">
        <v>0</v>
      </c>
      <c r="AO95">
        <v>4.4974080000000001</v>
      </c>
      <c r="AP95">
        <v>4.9146480000000006</v>
      </c>
      <c r="AQ95">
        <v>31.393877777777774</v>
      </c>
      <c r="AR95">
        <v>2.3498324275362306</v>
      </c>
      <c r="AS95">
        <v>4.5851561106155216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763.41495477200829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245.1</v>
      </c>
      <c r="L96">
        <v>9.0797938846389581</v>
      </c>
      <c r="M96">
        <v>30.93</v>
      </c>
      <c r="N96">
        <v>50.599999999999994</v>
      </c>
      <c r="O96">
        <v>71.47</v>
      </c>
      <c r="P96">
        <v>24.44</v>
      </c>
      <c r="Q96">
        <v>8.76</v>
      </c>
      <c r="R96">
        <v>18.060000000000002</v>
      </c>
      <c r="S96">
        <v>0</v>
      </c>
      <c r="T96">
        <v>0</v>
      </c>
      <c r="U96">
        <v>60.899999999999991</v>
      </c>
      <c r="V96">
        <v>8.8699999999999992</v>
      </c>
      <c r="W96">
        <v>14.22</v>
      </c>
      <c r="X96">
        <v>54.970000000000006</v>
      </c>
      <c r="Y96">
        <v>0</v>
      </c>
      <c r="Z96">
        <v>0</v>
      </c>
      <c r="AA96">
        <v>5.9868481012658243</v>
      </c>
      <c r="AB96">
        <v>5.1118199549887464</v>
      </c>
      <c r="AC96">
        <v>4.1242555363593532</v>
      </c>
      <c r="AD96">
        <v>7.7652808478425444</v>
      </c>
      <c r="AE96">
        <v>21.060249810749436</v>
      </c>
      <c r="AF96">
        <v>5.961561866125761</v>
      </c>
      <c r="AG96">
        <v>27.575496000000001</v>
      </c>
      <c r="AH96">
        <v>29.896171488912344</v>
      </c>
      <c r="AI96">
        <v>0</v>
      </c>
      <c r="AJ96">
        <v>0</v>
      </c>
      <c r="AK96">
        <v>22.006099290780149</v>
      </c>
      <c r="AL96">
        <v>18.919607573149737</v>
      </c>
      <c r="AM96">
        <v>0</v>
      </c>
      <c r="AN96">
        <v>0</v>
      </c>
      <c r="AO96">
        <v>4.5193680000000001</v>
      </c>
      <c r="AP96">
        <v>4.9146480000000006</v>
      </c>
      <c r="AQ96">
        <v>31.393877777777774</v>
      </c>
      <c r="AR96">
        <v>2.3498324275362306</v>
      </c>
      <c r="AS96">
        <v>4.5851561106155216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793.57006667074256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247.32999999999996</v>
      </c>
      <c r="L97">
        <v>9.0797938846389581</v>
      </c>
      <c r="M97">
        <v>30.93</v>
      </c>
      <c r="N97">
        <v>50.599999999999994</v>
      </c>
      <c r="O97">
        <v>71.47</v>
      </c>
      <c r="P97">
        <v>24.44</v>
      </c>
      <c r="Q97">
        <v>8.76</v>
      </c>
      <c r="R97">
        <v>18.060000000000002</v>
      </c>
      <c r="S97">
        <v>0</v>
      </c>
      <c r="T97">
        <v>0</v>
      </c>
      <c r="U97">
        <v>60.899999999999991</v>
      </c>
      <c r="V97">
        <v>8.8699999999999992</v>
      </c>
      <c r="W97">
        <v>14.22</v>
      </c>
      <c r="X97">
        <v>54.970000000000006</v>
      </c>
      <c r="Y97">
        <v>0</v>
      </c>
      <c r="Z97">
        <v>0</v>
      </c>
      <c r="AA97">
        <v>5.9868481012658243</v>
      </c>
      <c r="AB97">
        <v>5.1118199549887464</v>
      </c>
      <c r="AC97">
        <v>4.1242555363593532</v>
      </c>
      <c r="AD97">
        <v>7.7652808478425444</v>
      </c>
      <c r="AE97">
        <v>21.060249810749436</v>
      </c>
      <c r="AF97">
        <v>5.961561866125761</v>
      </c>
      <c r="AG97">
        <v>27.575496000000001</v>
      </c>
      <c r="AH97">
        <v>29.896171488912344</v>
      </c>
      <c r="AI97">
        <v>0</v>
      </c>
      <c r="AJ97">
        <v>0</v>
      </c>
      <c r="AK97">
        <v>22.006099290780149</v>
      </c>
      <c r="AL97">
        <v>18.919607573149737</v>
      </c>
      <c r="AM97">
        <v>0</v>
      </c>
      <c r="AN97">
        <v>0</v>
      </c>
      <c r="AO97">
        <v>4.6116000000000001</v>
      </c>
      <c r="AP97">
        <v>4.9146480000000006</v>
      </c>
      <c r="AQ97">
        <v>31.393877777777774</v>
      </c>
      <c r="AR97">
        <v>2.3498324275362306</v>
      </c>
      <c r="AS97">
        <v>4.5851561106155216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795.89229867074255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240.02</v>
      </c>
      <c r="L98">
        <v>9.0797938846389581</v>
      </c>
      <c r="M98">
        <v>30.93</v>
      </c>
      <c r="N98">
        <v>50.599999999999994</v>
      </c>
      <c r="O98">
        <v>71.47</v>
      </c>
      <c r="P98">
        <v>24.44</v>
      </c>
      <c r="Q98">
        <v>8.76</v>
      </c>
      <c r="R98">
        <v>18.060000000000002</v>
      </c>
      <c r="S98">
        <v>0</v>
      </c>
      <c r="T98">
        <v>0</v>
      </c>
      <c r="U98">
        <v>60.899999999999991</v>
      </c>
      <c r="V98">
        <v>8.8699999999999992</v>
      </c>
      <c r="W98">
        <v>14.22</v>
      </c>
      <c r="X98">
        <v>54.970000000000006</v>
      </c>
      <c r="Y98">
        <v>0</v>
      </c>
      <c r="Z98">
        <v>0</v>
      </c>
      <c r="AA98">
        <v>5.9868481012658243</v>
      </c>
      <c r="AB98">
        <v>5.1118199549887464</v>
      </c>
      <c r="AC98">
        <v>4.1242555363593532</v>
      </c>
      <c r="AD98">
        <v>7.7652808478425444</v>
      </c>
      <c r="AE98">
        <v>21.060249810749436</v>
      </c>
      <c r="AF98">
        <v>5.961561866125761</v>
      </c>
      <c r="AG98">
        <v>27.575496000000001</v>
      </c>
      <c r="AH98">
        <v>29.896171488912344</v>
      </c>
      <c r="AI98">
        <v>0</v>
      </c>
      <c r="AJ98">
        <v>0</v>
      </c>
      <c r="AK98">
        <v>22.006099290780149</v>
      </c>
      <c r="AL98">
        <v>18.919607573149737</v>
      </c>
      <c r="AM98">
        <v>0</v>
      </c>
      <c r="AN98">
        <v>0</v>
      </c>
      <c r="AO98">
        <v>4.6116000000000001</v>
      </c>
      <c r="AP98">
        <v>4.9146480000000006</v>
      </c>
      <c r="AQ98">
        <v>31.393877777777774</v>
      </c>
      <c r="AR98">
        <v>2.3498324275362306</v>
      </c>
      <c r="AS98">
        <v>4.5851561106155216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788.5822986707426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4.3146112336506093</v>
      </c>
      <c r="L99">
        <f t="shared" si="2"/>
        <v>0.21791614483358643</v>
      </c>
      <c r="M99">
        <f t="shared" si="2"/>
        <v>0.74231999999999909</v>
      </c>
      <c r="N99">
        <f t="shared" si="2"/>
        <v>1.2144000000000001</v>
      </c>
      <c r="O99">
        <f t="shared" si="2"/>
        <v>1.715280000000001</v>
      </c>
      <c r="P99">
        <f t="shared" si="2"/>
        <v>0.58721500000000093</v>
      </c>
      <c r="Q99">
        <f t="shared" si="2"/>
        <v>0.20987859798994962</v>
      </c>
      <c r="R99">
        <f t="shared" si="2"/>
        <v>0.43344499999999914</v>
      </c>
      <c r="S99">
        <f t="shared" si="2"/>
        <v>0</v>
      </c>
      <c r="T99">
        <f t="shared" si="2"/>
        <v>0</v>
      </c>
      <c r="U99">
        <f t="shared" si="2"/>
        <v>1.3942317578466772</v>
      </c>
      <c r="V99">
        <f t="shared" si="2"/>
        <v>0.20914999999999992</v>
      </c>
      <c r="W99">
        <f t="shared" si="2"/>
        <v>0.43968000000000063</v>
      </c>
      <c r="X99">
        <f t="shared" si="2"/>
        <v>1.4548174642013079</v>
      </c>
      <c r="Y99">
        <f t="shared" si="2"/>
        <v>0</v>
      </c>
      <c r="Z99">
        <f t="shared" si="2"/>
        <v>4.5397126590909109E-2</v>
      </c>
      <c r="AA99">
        <f t="shared" si="2"/>
        <v>0.10099347151898734</v>
      </c>
      <c r="AB99">
        <f t="shared" si="2"/>
        <v>0.14801990510127522</v>
      </c>
      <c r="AC99">
        <f t="shared" si="2"/>
        <v>9.9900098162399878E-2</v>
      </c>
      <c r="AD99">
        <f t="shared" si="2"/>
        <v>0.18700140272520804</v>
      </c>
      <c r="AE99">
        <f t="shared" si="2"/>
        <v>0.50609163815291369</v>
      </c>
      <c r="AF99">
        <f t="shared" si="2"/>
        <v>0.1842087956389451</v>
      </c>
      <c r="AG99">
        <f t="shared" si="2"/>
        <v>0.66181190399999912</v>
      </c>
      <c r="AH99">
        <f t="shared" si="2"/>
        <v>0.72769749693769914</v>
      </c>
      <c r="AI99">
        <f t="shared" si="2"/>
        <v>6.8220740769835045E-2</v>
      </c>
      <c r="AJ99">
        <f t="shared" si="2"/>
        <v>0</v>
      </c>
      <c r="AK99">
        <f t="shared" si="2"/>
        <v>0.52814638297872407</v>
      </c>
      <c r="AL99">
        <f t="shared" si="2"/>
        <v>0.58512765834767644</v>
      </c>
      <c r="AM99">
        <f t="shared" si="2"/>
        <v>2.058671305326331E-2</v>
      </c>
      <c r="AN99">
        <f t="shared" si="2"/>
        <v>0</v>
      </c>
      <c r="AO99">
        <f t="shared" si="2"/>
        <v>0.10398059999999996</v>
      </c>
      <c r="AP99">
        <f t="shared" si="2"/>
        <v>0.12114892799999998</v>
      </c>
      <c r="AQ99">
        <f t="shared" si="2"/>
        <v>0.35923427222222215</v>
      </c>
      <c r="AR99">
        <f t="shared" si="2"/>
        <v>0.12788688473731871</v>
      </c>
      <c r="AS99">
        <f t="shared" si="2"/>
        <v>9.5124421647338767E-2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17.603523639106847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78.463076983411113</v>
      </c>
      <c r="L3">
        <v>62.808574896764533</v>
      </c>
      <c r="M3">
        <v>0</v>
      </c>
      <c r="N3">
        <v>29.259999999999998</v>
      </c>
      <c r="O3">
        <v>49.13</v>
      </c>
      <c r="P3">
        <v>61.3</v>
      </c>
      <c r="Q3">
        <v>5.07</v>
      </c>
      <c r="R3">
        <v>10.450000000000001</v>
      </c>
      <c r="S3">
        <v>0</v>
      </c>
      <c r="T3">
        <v>0</v>
      </c>
      <c r="U3">
        <v>234.7269830125249</v>
      </c>
      <c r="V3">
        <v>5.12</v>
      </c>
      <c r="W3">
        <v>11.07</v>
      </c>
      <c r="X3">
        <v>36.542539969414705</v>
      </c>
      <c r="Y3">
        <v>0</v>
      </c>
      <c r="Z3">
        <v>0</v>
      </c>
      <c r="AA3">
        <v>0</v>
      </c>
      <c r="AB3">
        <v>3.2462925731432866</v>
      </c>
      <c r="AC3">
        <v>2.3847384953667343</v>
      </c>
      <c r="AD3">
        <v>4.4902649507948524</v>
      </c>
      <c r="AE3">
        <v>12.178065859197577</v>
      </c>
      <c r="AF3">
        <v>0</v>
      </c>
      <c r="AG3">
        <v>0</v>
      </c>
      <c r="AH3">
        <v>17.289923759239702</v>
      </c>
      <c r="AI3">
        <v>0</v>
      </c>
      <c r="AJ3">
        <v>0</v>
      </c>
      <c r="AK3">
        <v>12.724373522458629</v>
      </c>
      <c r="AL3">
        <v>6.4403924268502593</v>
      </c>
      <c r="AM3">
        <v>0</v>
      </c>
      <c r="AN3">
        <v>0</v>
      </c>
      <c r="AO3">
        <v>2.7533600000000007</v>
      </c>
      <c r="AP3">
        <v>3.2181800000000012</v>
      </c>
      <c r="AQ3">
        <v>0</v>
      </c>
      <c r="AR3">
        <v>1.6331268115942026</v>
      </c>
      <c r="AS3">
        <v>6.6297725245316688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656.92966578529229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82.08</v>
      </c>
      <c r="L4">
        <v>62.808574896764533</v>
      </c>
      <c r="M4">
        <v>0</v>
      </c>
      <c r="N4">
        <v>29.259999999999998</v>
      </c>
      <c r="O4">
        <v>49.13</v>
      </c>
      <c r="P4">
        <v>61.3</v>
      </c>
      <c r="Q4">
        <v>5.07</v>
      </c>
      <c r="R4">
        <v>10.450000000000001</v>
      </c>
      <c r="S4">
        <v>0</v>
      </c>
      <c r="T4">
        <v>0</v>
      </c>
      <c r="U4">
        <v>234.7269830125249</v>
      </c>
      <c r="V4">
        <v>5.12</v>
      </c>
      <c r="W4">
        <v>11.07</v>
      </c>
      <c r="X4">
        <v>36.542539969414705</v>
      </c>
      <c r="Y4">
        <v>0</v>
      </c>
      <c r="Z4">
        <v>0</v>
      </c>
      <c r="AA4">
        <v>0</v>
      </c>
      <c r="AB4">
        <v>3.2462925731432866</v>
      </c>
      <c r="AC4">
        <v>2.3847384953667343</v>
      </c>
      <c r="AD4">
        <v>4.4902649507948524</v>
      </c>
      <c r="AE4">
        <v>12.178065859197577</v>
      </c>
      <c r="AF4">
        <v>0</v>
      </c>
      <c r="AG4">
        <v>0</v>
      </c>
      <c r="AH4">
        <v>17.289923759239702</v>
      </c>
      <c r="AI4">
        <v>0</v>
      </c>
      <c r="AJ4">
        <v>0</v>
      </c>
      <c r="AK4">
        <v>12.724373522458629</v>
      </c>
      <c r="AL4">
        <v>6.4403924268502593</v>
      </c>
      <c r="AM4">
        <v>0</v>
      </c>
      <c r="AN4">
        <v>0</v>
      </c>
      <c r="AO4">
        <v>2.7533600000000007</v>
      </c>
      <c r="AP4">
        <v>3.2181800000000012</v>
      </c>
      <c r="AQ4">
        <v>0</v>
      </c>
      <c r="AR4">
        <v>1.6331268115942026</v>
      </c>
      <c r="AS4">
        <v>6.6297725245316688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660.54658880188117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79.63</v>
      </c>
      <c r="L5">
        <v>62.808574896764533</v>
      </c>
      <c r="M5">
        <v>0</v>
      </c>
      <c r="N5">
        <v>29.259999999999998</v>
      </c>
      <c r="O5">
        <v>49.13</v>
      </c>
      <c r="P5">
        <v>61.3</v>
      </c>
      <c r="Q5">
        <v>5.07</v>
      </c>
      <c r="R5">
        <v>10.450000000000001</v>
      </c>
      <c r="S5">
        <v>0</v>
      </c>
      <c r="T5">
        <v>0</v>
      </c>
      <c r="U5">
        <v>234.7269830125249</v>
      </c>
      <c r="V5">
        <v>5.12</v>
      </c>
      <c r="W5">
        <v>11.07</v>
      </c>
      <c r="X5">
        <v>36.542539969414705</v>
      </c>
      <c r="Y5">
        <v>0</v>
      </c>
      <c r="Z5">
        <v>0</v>
      </c>
      <c r="AA5">
        <v>0</v>
      </c>
      <c r="AB5">
        <v>3.2462925731432866</v>
      </c>
      <c r="AC5">
        <v>2.3847384953667343</v>
      </c>
      <c r="AD5">
        <v>4.4902649507948524</v>
      </c>
      <c r="AE5">
        <v>12.178065859197577</v>
      </c>
      <c r="AF5">
        <v>0</v>
      </c>
      <c r="AG5">
        <v>0</v>
      </c>
      <c r="AH5">
        <v>17.289923759239702</v>
      </c>
      <c r="AI5">
        <v>0</v>
      </c>
      <c r="AJ5">
        <v>0</v>
      </c>
      <c r="AK5">
        <v>12.724373522458629</v>
      </c>
      <c r="AL5">
        <v>6.4403924268502593</v>
      </c>
      <c r="AM5">
        <v>0</v>
      </c>
      <c r="AN5">
        <v>0</v>
      </c>
      <c r="AO5">
        <v>2.687320000000001</v>
      </c>
      <c r="AP5">
        <v>3.2181800000000012</v>
      </c>
      <c r="AQ5">
        <v>0</v>
      </c>
      <c r="AR5">
        <v>1.9048913043478259</v>
      </c>
      <c r="AS5">
        <v>6.6297725245316688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658.30231329463481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79.63</v>
      </c>
      <c r="L6">
        <v>62.808574896764533</v>
      </c>
      <c r="M6">
        <v>0</v>
      </c>
      <c r="N6">
        <v>29.259999999999998</v>
      </c>
      <c r="O6">
        <v>49.13</v>
      </c>
      <c r="P6">
        <v>61.3</v>
      </c>
      <c r="Q6">
        <v>5.07</v>
      </c>
      <c r="R6">
        <v>10.450000000000001</v>
      </c>
      <c r="S6">
        <v>0</v>
      </c>
      <c r="T6">
        <v>0</v>
      </c>
      <c r="U6">
        <v>234.7269830125249</v>
      </c>
      <c r="V6">
        <v>5.12</v>
      </c>
      <c r="W6">
        <v>11.07</v>
      </c>
      <c r="X6">
        <v>36.542539969414705</v>
      </c>
      <c r="Y6">
        <v>0</v>
      </c>
      <c r="Z6">
        <v>0</v>
      </c>
      <c r="AA6">
        <v>0</v>
      </c>
      <c r="AB6">
        <v>3.2462925731432866</v>
      </c>
      <c r="AC6">
        <v>2.3847384953667343</v>
      </c>
      <c r="AD6">
        <v>4.4902649507948524</v>
      </c>
      <c r="AE6">
        <v>12.178065859197577</v>
      </c>
      <c r="AF6">
        <v>0</v>
      </c>
      <c r="AG6">
        <v>0</v>
      </c>
      <c r="AH6">
        <v>17.289923759239702</v>
      </c>
      <c r="AI6">
        <v>0</v>
      </c>
      <c r="AJ6">
        <v>0</v>
      </c>
      <c r="AK6">
        <v>12.724373522458629</v>
      </c>
      <c r="AL6">
        <v>6.4403924268502593</v>
      </c>
      <c r="AM6">
        <v>0</v>
      </c>
      <c r="AN6">
        <v>0</v>
      </c>
      <c r="AO6">
        <v>2.687320000000001</v>
      </c>
      <c r="AP6">
        <v>3.2181800000000012</v>
      </c>
      <c r="AQ6">
        <v>0</v>
      </c>
      <c r="AR6">
        <v>1.9048913043478259</v>
      </c>
      <c r="AS6">
        <v>6.6297725245316688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658.30231329463481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79.63</v>
      </c>
      <c r="L7">
        <v>62.808574896764533</v>
      </c>
      <c r="M7">
        <v>0</v>
      </c>
      <c r="N7">
        <v>29.259999999999998</v>
      </c>
      <c r="O7">
        <v>49.13</v>
      </c>
      <c r="P7">
        <v>61.3</v>
      </c>
      <c r="Q7">
        <v>5.07</v>
      </c>
      <c r="R7">
        <v>10.450000000000001</v>
      </c>
      <c r="S7">
        <v>0</v>
      </c>
      <c r="T7">
        <v>0</v>
      </c>
      <c r="U7">
        <v>234.7269830125249</v>
      </c>
      <c r="V7">
        <v>5.12</v>
      </c>
      <c r="W7">
        <v>11.07</v>
      </c>
      <c r="X7">
        <v>36.542539969414705</v>
      </c>
      <c r="Y7">
        <v>0</v>
      </c>
      <c r="Z7">
        <v>0</v>
      </c>
      <c r="AA7">
        <v>0</v>
      </c>
      <c r="AB7">
        <v>3.2462925731432866</v>
      </c>
      <c r="AC7">
        <v>2.3847384953667343</v>
      </c>
      <c r="AD7">
        <v>4.4902649507948524</v>
      </c>
      <c r="AE7">
        <v>12.178065859197577</v>
      </c>
      <c r="AF7">
        <v>0</v>
      </c>
      <c r="AG7">
        <v>0</v>
      </c>
      <c r="AH7">
        <v>17.289923759239702</v>
      </c>
      <c r="AI7">
        <v>0</v>
      </c>
      <c r="AJ7">
        <v>0</v>
      </c>
      <c r="AK7">
        <v>12.724373522458629</v>
      </c>
      <c r="AL7">
        <v>6.4403924268502593</v>
      </c>
      <c r="AM7">
        <v>0</v>
      </c>
      <c r="AN7">
        <v>0</v>
      </c>
      <c r="AO7">
        <v>2.687320000000001</v>
      </c>
      <c r="AP7">
        <v>2.8422600000000005</v>
      </c>
      <c r="AQ7">
        <v>0</v>
      </c>
      <c r="AR7">
        <v>1.9048913043478259</v>
      </c>
      <c r="AS7">
        <v>1.3259545049063337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652.62257527500958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79.63</v>
      </c>
      <c r="L8">
        <v>62.808574896764533</v>
      </c>
      <c r="M8">
        <v>0</v>
      </c>
      <c r="N8">
        <v>29.259999999999998</v>
      </c>
      <c r="O8">
        <v>49.13</v>
      </c>
      <c r="P8">
        <v>61.3</v>
      </c>
      <c r="Q8">
        <v>5.07</v>
      </c>
      <c r="R8">
        <v>10.450000000000001</v>
      </c>
      <c r="S8">
        <v>0</v>
      </c>
      <c r="T8">
        <v>0</v>
      </c>
      <c r="U8">
        <v>234.7269830125249</v>
      </c>
      <c r="V8">
        <v>5.12</v>
      </c>
      <c r="W8">
        <v>11.07</v>
      </c>
      <c r="X8">
        <v>36.542539969414705</v>
      </c>
      <c r="Y8">
        <v>0</v>
      </c>
      <c r="Z8">
        <v>0</v>
      </c>
      <c r="AA8">
        <v>0</v>
      </c>
      <c r="AB8">
        <v>3.2462925731432866</v>
      </c>
      <c r="AC8">
        <v>2.3847384953667343</v>
      </c>
      <c r="AD8">
        <v>4.4902649507948524</v>
      </c>
      <c r="AE8">
        <v>12.178065859197577</v>
      </c>
      <c r="AF8">
        <v>0</v>
      </c>
      <c r="AG8">
        <v>0</v>
      </c>
      <c r="AH8">
        <v>17.289923759239702</v>
      </c>
      <c r="AI8">
        <v>0</v>
      </c>
      <c r="AJ8">
        <v>0</v>
      </c>
      <c r="AK8">
        <v>12.724373522458629</v>
      </c>
      <c r="AL8">
        <v>6.4403924268502593</v>
      </c>
      <c r="AM8">
        <v>0</v>
      </c>
      <c r="AN8">
        <v>0</v>
      </c>
      <c r="AO8">
        <v>2.687320000000001</v>
      </c>
      <c r="AP8">
        <v>2.8422600000000005</v>
      </c>
      <c r="AQ8">
        <v>0</v>
      </c>
      <c r="AR8">
        <v>1.9048913043478259</v>
      </c>
      <c r="AS8">
        <v>1.3259545049063337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652.62257527500958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79.63</v>
      </c>
      <c r="L9">
        <v>62.808574896764533</v>
      </c>
      <c r="M9">
        <v>0</v>
      </c>
      <c r="N9">
        <v>29.259999999999998</v>
      </c>
      <c r="O9">
        <v>49.13</v>
      </c>
      <c r="P9">
        <v>61.3</v>
      </c>
      <c r="Q9">
        <v>5.07</v>
      </c>
      <c r="R9">
        <v>10.450000000000001</v>
      </c>
      <c r="S9">
        <v>0</v>
      </c>
      <c r="T9">
        <v>0</v>
      </c>
      <c r="U9">
        <v>234.7269830125249</v>
      </c>
      <c r="V9">
        <v>5.12</v>
      </c>
      <c r="W9">
        <v>11.07</v>
      </c>
      <c r="X9">
        <v>36.542539969414705</v>
      </c>
      <c r="Y9">
        <v>0</v>
      </c>
      <c r="Z9">
        <v>0</v>
      </c>
      <c r="AA9">
        <v>0</v>
      </c>
      <c r="AB9">
        <v>3.2462925731432866</v>
      </c>
      <c r="AC9">
        <v>2.3847384953667343</v>
      </c>
      <c r="AD9">
        <v>4.4902649507948524</v>
      </c>
      <c r="AE9">
        <v>12.178065859197577</v>
      </c>
      <c r="AF9">
        <v>0</v>
      </c>
      <c r="AG9">
        <v>0</v>
      </c>
      <c r="AH9">
        <v>17.289923759239702</v>
      </c>
      <c r="AI9">
        <v>0</v>
      </c>
      <c r="AJ9">
        <v>0</v>
      </c>
      <c r="AK9">
        <v>12.724373522458629</v>
      </c>
      <c r="AL9">
        <v>6.4403924268502593</v>
      </c>
      <c r="AM9">
        <v>0</v>
      </c>
      <c r="AN9">
        <v>0</v>
      </c>
      <c r="AO9">
        <v>2.6517600000000003</v>
      </c>
      <c r="AP9">
        <v>2.8422600000000005</v>
      </c>
      <c r="AQ9">
        <v>0</v>
      </c>
      <c r="AR9">
        <v>1.9048913043478259</v>
      </c>
      <c r="AS9">
        <v>1.3259545049063337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652.58701527500955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79.63</v>
      </c>
      <c r="L10">
        <v>62.808574896764533</v>
      </c>
      <c r="M10">
        <v>0</v>
      </c>
      <c r="N10">
        <v>29.259999999999998</v>
      </c>
      <c r="O10">
        <v>49.13</v>
      </c>
      <c r="P10">
        <v>61.3</v>
      </c>
      <c r="Q10">
        <v>5.07</v>
      </c>
      <c r="R10">
        <v>10.450000000000001</v>
      </c>
      <c r="S10">
        <v>0</v>
      </c>
      <c r="T10">
        <v>0</v>
      </c>
      <c r="U10">
        <v>234.7269830125249</v>
      </c>
      <c r="V10">
        <v>5.12</v>
      </c>
      <c r="W10">
        <v>11.07</v>
      </c>
      <c r="X10">
        <v>36.542539969414705</v>
      </c>
      <c r="Y10">
        <v>0</v>
      </c>
      <c r="Z10">
        <v>0</v>
      </c>
      <c r="AA10">
        <v>0</v>
      </c>
      <c r="AB10">
        <v>3.2462925731432866</v>
      </c>
      <c r="AC10">
        <v>2.3847384953667343</v>
      </c>
      <c r="AD10">
        <v>4.4902649507948524</v>
      </c>
      <c r="AE10">
        <v>12.178065859197577</v>
      </c>
      <c r="AF10">
        <v>0</v>
      </c>
      <c r="AG10">
        <v>0</v>
      </c>
      <c r="AH10">
        <v>17.289923759239702</v>
      </c>
      <c r="AI10">
        <v>0</v>
      </c>
      <c r="AJ10">
        <v>0</v>
      </c>
      <c r="AK10">
        <v>12.724373522458629</v>
      </c>
      <c r="AL10">
        <v>6.4403924268502593</v>
      </c>
      <c r="AM10">
        <v>0</v>
      </c>
      <c r="AN10">
        <v>0</v>
      </c>
      <c r="AO10">
        <v>2.6517600000000003</v>
      </c>
      <c r="AP10">
        <v>2.8422600000000005</v>
      </c>
      <c r="AQ10">
        <v>0</v>
      </c>
      <c r="AR10">
        <v>1.9048913043478259</v>
      </c>
      <c r="AS10">
        <v>1.3259545049063337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652.58701527500955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79.63</v>
      </c>
      <c r="L11">
        <v>62.808574896764533</v>
      </c>
      <c r="M11">
        <v>0</v>
      </c>
      <c r="N11">
        <v>29.259999999999998</v>
      </c>
      <c r="O11">
        <v>49.13</v>
      </c>
      <c r="P11">
        <v>61.3</v>
      </c>
      <c r="Q11">
        <v>5.07</v>
      </c>
      <c r="R11">
        <v>10.450000000000001</v>
      </c>
      <c r="S11">
        <v>0</v>
      </c>
      <c r="T11">
        <v>0</v>
      </c>
      <c r="U11">
        <v>234.7269830125249</v>
      </c>
      <c r="V11">
        <v>5.12</v>
      </c>
      <c r="W11">
        <v>11.07</v>
      </c>
      <c r="X11">
        <v>36.542539969414705</v>
      </c>
      <c r="Y11">
        <v>0</v>
      </c>
      <c r="Z11">
        <v>0</v>
      </c>
      <c r="AA11">
        <v>0</v>
      </c>
      <c r="AB11">
        <v>3.2462925731432866</v>
      </c>
      <c r="AC11">
        <v>2.3847384953667343</v>
      </c>
      <c r="AD11">
        <v>4.4902649507948524</v>
      </c>
      <c r="AE11">
        <v>12.178065859197577</v>
      </c>
      <c r="AF11">
        <v>0</v>
      </c>
      <c r="AG11">
        <v>0</v>
      </c>
      <c r="AH11">
        <v>17.289923759239702</v>
      </c>
      <c r="AI11">
        <v>0</v>
      </c>
      <c r="AJ11">
        <v>0</v>
      </c>
      <c r="AK11">
        <v>12.724373522458629</v>
      </c>
      <c r="AL11">
        <v>6.4403924268502593</v>
      </c>
      <c r="AM11">
        <v>0</v>
      </c>
      <c r="AN11">
        <v>0</v>
      </c>
      <c r="AO11">
        <v>2.6517600000000003</v>
      </c>
      <c r="AP11">
        <v>2.8422600000000005</v>
      </c>
      <c r="AQ11">
        <v>0</v>
      </c>
      <c r="AR11">
        <v>1.9048913043478259</v>
      </c>
      <c r="AS11">
        <v>1.3259545049063337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652.58701527500955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79.63</v>
      </c>
      <c r="L12">
        <v>62.808574896764533</v>
      </c>
      <c r="M12">
        <v>0</v>
      </c>
      <c r="N12">
        <v>29.259999999999998</v>
      </c>
      <c r="O12">
        <v>49.13</v>
      </c>
      <c r="P12">
        <v>61.3</v>
      </c>
      <c r="Q12">
        <v>5.07</v>
      </c>
      <c r="R12">
        <v>10.450000000000001</v>
      </c>
      <c r="S12">
        <v>0</v>
      </c>
      <c r="T12">
        <v>0</v>
      </c>
      <c r="U12">
        <v>234.7269830125249</v>
      </c>
      <c r="V12">
        <v>5.12</v>
      </c>
      <c r="W12">
        <v>11.07</v>
      </c>
      <c r="X12">
        <v>36.542539969414705</v>
      </c>
      <c r="Y12">
        <v>0</v>
      </c>
      <c r="Z12">
        <v>0</v>
      </c>
      <c r="AA12">
        <v>0</v>
      </c>
      <c r="AB12">
        <v>3.2462925731432866</v>
      </c>
      <c r="AC12">
        <v>2.3847384953667343</v>
      </c>
      <c r="AD12">
        <v>4.4902649507948524</v>
      </c>
      <c r="AE12">
        <v>12.178065859197577</v>
      </c>
      <c r="AF12">
        <v>0</v>
      </c>
      <c r="AG12">
        <v>0</v>
      </c>
      <c r="AH12">
        <v>17.289923759239702</v>
      </c>
      <c r="AI12">
        <v>0</v>
      </c>
      <c r="AJ12">
        <v>0</v>
      </c>
      <c r="AK12">
        <v>12.724373522458629</v>
      </c>
      <c r="AL12">
        <v>6.4403924268502593</v>
      </c>
      <c r="AM12">
        <v>0</v>
      </c>
      <c r="AN12">
        <v>0</v>
      </c>
      <c r="AO12">
        <v>2.6517600000000003</v>
      </c>
      <c r="AP12">
        <v>2.8422600000000005</v>
      </c>
      <c r="AQ12">
        <v>0</v>
      </c>
      <c r="AR12">
        <v>1.9048913043478259</v>
      </c>
      <c r="AS12">
        <v>1.3259545049063337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652.58701527500955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79.63</v>
      </c>
      <c r="L13">
        <v>62.808574896764533</v>
      </c>
      <c r="M13">
        <v>0</v>
      </c>
      <c r="N13">
        <v>29.259999999999998</v>
      </c>
      <c r="O13">
        <v>49.13</v>
      </c>
      <c r="P13">
        <v>61.3</v>
      </c>
      <c r="Q13">
        <v>5.07</v>
      </c>
      <c r="R13">
        <v>10.450000000000001</v>
      </c>
      <c r="S13">
        <v>0</v>
      </c>
      <c r="T13">
        <v>0</v>
      </c>
      <c r="U13">
        <v>234.7269830125249</v>
      </c>
      <c r="V13">
        <v>5.12</v>
      </c>
      <c r="W13">
        <v>11.07</v>
      </c>
      <c r="X13">
        <v>36.542539969414705</v>
      </c>
      <c r="Y13">
        <v>0</v>
      </c>
      <c r="Z13">
        <v>0</v>
      </c>
      <c r="AA13">
        <v>0</v>
      </c>
      <c r="AB13">
        <v>3.2462925731432866</v>
      </c>
      <c r="AC13">
        <v>2.3847384953667343</v>
      </c>
      <c r="AD13">
        <v>4.4902649507948524</v>
      </c>
      <c r="AE13">
        <v>12.178065859197577</v>
      </c>
      <c r="AF13">
        <v>0</v>
      </c>
      <c r="AG13">
        <v>0</v>
      </c>
      <c r="AH13">
        <v>17.289923759239702</v>
      </c>
      <c r="AI13">
        <v>0</v>
      </c>
      <c r="AJ13">
        <v>0</v>
      </c>
      <c r="AK13">
        <v>12.724373522458629</v>
      </c>
      <c r="AL13">
        <v>6.4403924268502593</v>
      </c>
      <c r="AM13">
        <v>0</v>
      </c>
      <c r="AN13">
        <v>0</v>
      </c>
      <c r="AO13">
        <v>2.6517600000000003</v>
      </c>
      <c r="AP13">
        <v>2.8422600000000005</v>
      </c>
      <c r="AQ13">
        <v>0</v>
      </c>
      <c r="AR13">
        <v>1.9048913043478259</v>
      </c>
      <c r="AS13">
        <v>1.3259545049063337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652.58701527500955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79.63</v>
      </c>
      <c r="L14">
        <v>62.808574896764533</v>
      </c>
      <c r="M14">
        <v>0</v>
      </c>
      <c r="N14">
        <v>29.259999999999998</v>
      </c>
      <c r="O14">
        <v>49.13</v>
      </c>
      <c r="P14">
        <v>61.3</v>
      </c>
      <c r="Q14">
        <v>5.07</v>
      </c>
      <c r="R14">
        <v>10.450000000000001</v>
      </c>
      <c r="S14">
        <v>0</v>
      </c>
      <c r="T14">
        <v>0</v>
      </c>
      <c r="U14">
        <v>234.7269830125249</v>
      </c>
      <c r="V14">
        <v>5.12</v>
      </c>
      <c r="W14">
        <v>11.07</v>
      </c>
      <c r="X14">
        <v>36.542539969414705</v>
      </c>
      <c r="Y14">
        <v>0</v>
      </c>
      <c r="Z14">
        <v>0</v>
      </c>
      <c r="AA14">
        <v>0</v>
      </c>
      <c r="AB14">
        <v>3.2462925731432866</v>
      </c>
      <c r="AC14">
        <v>2.3847384953667343</v>
      </c>
      <c r="AD14">
        <v>4.4902649507948524</v>
      </c>
      <c r="AE14">
        <v>12.178065859197577</v>
      </c>
      <c r="AF14">
        <v>0</v>
      </c>
      <c r="AG14">
        <v>0</v>
      </c>
      <c r="AH14">
        <v>17.289923759239702</v>
      </c>
      <c r="AI14">
        <v>0</v>
      </c>
      <c r="AJ14">
        <v>0</v>
      </c>
      <c r="AK14">
        <v>12.724373522458629</v>
      </c>
      <c r="AL14">
        <v>9.4472633390705703</v>
      </c>
      <c r="AM14">
        <v>0</v>
      </c>
      <c r="AN14">
        <v>0</v>
      </c>
      <c r="AO14">
        <v>2.6517600000000003</v>
      </c>
      <c r="AP14">
        <v>2.8422600000000005</v>
      </c>
      <c r="AQ14">
        <v>0</v>
      </c>
      <c r="AR14">
        <v>1.9048913043478259</v>
      </c>
      <c r="AS14">
        <v>1.3259545049063337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655.59388618722983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79.63</v>
      </c>
      <c r="L15">
        <v>62.808574896764533</v>
      </c>
      <c r="M15">
        <v>0</v>
      </c>
      <c r="N15">
        <v>29.259999999999998</v>
      </c>
      <c r="O15">
        <v>49.13</v>
      </c>
      <c r="P15">
        <v>61.3</v>
      </c>
      <c r="Q15">
        <v>5.0599999999999996</v>
      </c>
      <c r="R15">
        <v>10.450000000000001</v>
      </c>
      <c r="S15">
        <v>0</v>
      </c>
      <c r="T15">
        <v>0</v>
      </c>
      <c r="U15">
        <v>234.7269830125249</v>
      </c>
      <c r="V15">
        <v>5.12</v>
      </c>
      <c r="W15">
        <v>11.07</v>
      </c>
      <c r="X15">
        <v>36.542539969414705</v>
      </c>
      <c r="Y15">
        <v>0</v>
      </c>
      <c r="Z15">
        <v>0</v>
      </c>
      <c r="AA15">
        <v>0</v>
      </c>
      <c r="AB15">
        <v>3.2462925731432866</v>
      </c>
      <c r="AC15">
        <v>2.3847384953667343</v>
      </c>
      <c r="AD15">
        <v>4.4902649507948524</v>
      </c>
      <c r="AE15">
        <v>12.178065859197577</v>
      </c>
      <c r="AF15">
        <v>0</v>
      </c>
      <c r="AG15">
        <v>0</v>
      </c>
      <c r="AH15">
        <v>17.289923759239702</v>
      </c>
      <c r="AI15">
        <v>0</v>
      </c>
      <c r="AJ15">
        <v>0</v>
      </c>
      <c r="AK15">
        <v>12.724373522458629</v>
      </c>
      <c r="AL15">
        <v>19.557358864027545</v>
      </c>
      <c r="AM15">
        <v>0</v>
      </c>
      <c r="AN15">
        <v>0</v>
      </c>
      <c r="AO15">
        <v>2.6517600000000003</v>
      </c>
      <c r="AP15">
        <v>2.8422600000000005</v>
      </c>
      <c r="AQ15">
        <v>0</v>
      </c>
      <c r="AR15">
        <v>1.9048913043478259</v>
      </c>
      <c r="AS15">
        <v>1.3259545049063337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665.69398171218677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79.63</v>
      </c>
      <c r="L16">
        <v>62.808574896764533</v>
      </c>
      <c r="M16">
        <v>0</v>
      </c>
      <c r="N16">
        <v>29.259999999999998</v>
      </c>
      <c r="O16">
        <v>49.13</v>
      </c>
      <c r="P16">
        <v>61.3</v>
      </c>
      <c r="Q16">
        <v>5.0599999999999996</v>
      </c>
      <c r="R16">
        <v>10.450000000000001</v>
      </c>
      <c r="S16">
        <v>0</v>
      </c>
      <c r="T16">
        <v>0</v>
      </c>
      <c r="U16">
        <v>234.7269830125249</v>
      </c>
      <c r="V16">
        <v>5.12</v>
      </c>
      <c r="W16">
        <v>11.07</v>
      </c>
      <c r="X16">
        <v>36.542539969414705</v>
      </c>
      <c r="Y16">
        <v>0</v>
      </c>
      <c r="Z16">
        <v>0</v>
      </c>
      <c r="AA16">
        <v>0</v>
      </c>
      <c r="AB16">
        <v>3.2462925731432866</v>
      </c>
      <c r="AC16">
        <v>2.3847384953667343</v>
      </c>
      <c r="AD16">
        <v>4.4902649507948524</v>
      </c>
      <c r="AE16">
        <v>12.178065859197577</v>
      </c>
      <c r="AF16">
        <v>0</v>
      </c>
      <c r="AG16">
        <v>0</v>
      </c>
      <c r="AH16">
        <v>17.289923759239702</v>
      </c>
      <c r="AI16">
        <v>0</v>
      </c>
      <c r="AJ16">
        <v>0</v>
      </c>
      <c r="AK16">
        <v>12.724373522458629</v>
      </c>
      <c r="AL16">
        <v>19.557358864027545</v>
      </c>
      <c r="AM16">
        <v>0</v>
      </c>
      <c r="AN16">
        <v>0</v>
      </c>
      <c r="AO16">
        <v>2.6517600000000003</v>
      </c>
      <c r="AP16">
        <v>2.8422600000000005</v>
      </c>
      <c r="AQ16">
        <v>0</v>
      </c>
      <c r="AR16">
        <v>1.9048913043478259</v>
      </c>
      <c r="AS16">
        <v>1.3259545049063337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665.69398171218677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79.63</v>
      </c>
      <c r="L17">
        <v>62.808574896764533</v>
      </c>
      <c r="M17">
        <v>0</v>
      </c>
      <c r="N17">
        <v>29.259999999999998</v>
      </c>
      <c r="O17">
        <v>49.13</v>
      </c>
      <c r="P17">
        <v>61.3</v>
      </c>
      <c r="Q17">
        <v>5.0599999999999996</v>
      </c>
      <c r="R17">
        <v>10.450000000000001</v>
      </c>
      <c r="S17">
        <v>0</v>
      </c>
      <c r="T17">
        <v>0</v>
      </c>
      <c r="U17">
        <v>243.10301729090077</v>
      </c>
      <c r="V17">
        <v>5.12</v>
      </c>
      <c r="W17">
        <v>11.07</v>
      </c>
      <c r="X17">
        <v>36.542539969414705</v>
      </c>
      <c r="Y17">
        <v>0</v>
      </c>
      <c r="Z17">
        <v>0</v>
      </c>
      <c r="AA17">
        <v>0</v>
      </c>
      <c r="AB17">
        <v>3.2462925731432866</v>
      </c>
      <c r="AC17">
        <v>2.3847384953667343</v>
      </c>
      <c r="AD17">
        <v>4.4902649507948524</v>
      </c>
      <c r="AE17">
        <v>12.178065859197577</v>
      </c>
      <c r="AF17">
        <v>0</v>
      </c>
      <c r="AG17">
        <v>0</v>
      </c>
      <c r="AH17">
        <v>17.289923759239702</v>
      </c>
      <c r="AI17">
        <v>0</v>
      </c>
      <c r="AJ17">
        <v>0</v>
      </c>
      <c r="AK17">
        <v>12.724373522458629</v>
      </c>
      <c r="AL17">
        <v>19.557358864027545</v>
      </c>
      <c r="AM17">
        <v>0</v>
      </c>
      <c r="AN17">
        <v>0</v>
      </c>
      <c r="AO17">
        <v>2.6517600000000003</v>
      </c>
      <c r="AP17">
        <v>2.8422600000000005</v>
      </c>
      <c r="AQ17">
        <v>0</v>
      </c>
      <c r="AR17">
        <v>1.9048913043478259</v>
      </c>
      <c r="AS17">
        <v>1.3259545049063337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674.07001599056252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65.97</v>
      </c>
      <c r="L18">
        <v>62.808574896764533</v>
      </c>
      <c r="M18">
        <v>0</v>
      </c>
      <c r="N18">
        <v>29.259999999999998</v>
      </c>
      <c r="O18">
        <v>49.13</v>
      </c>
      <c r="P18">
        <v>61.3</v>
      </c>
      <c r="Q18">
        <v>5.0599999999999996</v>
      </c>
      <c r="R18">
        <v>10.450000000000001</v>
      </c>
      <c r="S18">
        <v>0</v>
      </c>
      <c r="T18">
        <v>0</v>
      </c>
      <c r="U18">
        <v>252.97</v>
      </c>
      <c r="V18">
        <v>5.12</v>
      </c>
      <c r="W18">
        <v>11.07</v>
      </c>
      <c r="X18">
        <v>36.542539969414705</v>
      </c>
      <c r="Y18">
        <v>0</v>
      </c>
      <c r="Z18">
        <v>0</v>
      </c>
      <c r="AA18">
        <v>0</v>
      </c>
      <c r="AB18">
        <v>3.2462925731432866</v>
      </c>
      <c r="AC18">
        <v>2.3847384953667343</v>
      </c>
      <c r="AD18">
        <v>4.4902649507948524</v>
      </c>
      <c r="AE18">
        <v>12.178065859197577</v>
      </c>
      <c r="AF18">
        <v>0</v>
      </c>
      <c r="AG18">
        <v>0</v>
      </c>
      <c r="AH18">
        <v>17.289923759239702</v>
      </c>
      <c r="AI18">
        <v>0</v>
      </c>
      <c r="AJ18">
        <v>0</v>
      </c>
      <c r="AK18">
        <v>12.724373522458629</v>
      </c>
      <c r="AL18">
        <v>19.557358864027545</v>
      </c>
      <c r="AM18">
        <v>0</v>
      </c>
      <c r="AN18">
        <v>0</v>
      </c>
      <c r="AO18">
        <v>2.6517600000000003</v>
      </c>
      <c r="AP18">
        <v>2.8422600000000005</v>
      </c>
      <c r="AQ18">
        <v>0</v>
      </c>
      <c r="AR18">
        <v>1.9048913043478259</v>
      </c>
      <c r="AS18">
        <v>1.3259545049063337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670.27699869966182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42.88000000000001</v>
      </c>
      <c r="L19">
        <v>62.808542116380018</v>
      </c>
      <c r="M19">
        <v>0</v>
      </c>
      <c r="N19">
        <v>29.259999999999998</v>
      </c>
      <c r="O19">
        <v>49.13</v>
      </c>
      <c r="P19">
        <v>61.3</v>
      </c>
      <c r="Q19">
        <v>5.0599999999999996</v>
      </c>
      <c r="R19">
        <v>5.82</v>
      </c>
      <c r="S19">
        <v>0</v>
      </c>
      <c r="T19">
        <v>0</v>
      </c>
      <c r="U19">
        <v>258.58301730888667</v>
      </c>
      <c r="V19">
        <v>5.12</v>
      </c>
      <c r="W19">
        <v>11.07</v>
      </c>
      <c r="X19">
        <v>36.542539969414705</v>
      </c>
      <c r="Y19">
        <v>0</v>
      </c>
      <c r="Z19">
        <v>0</v>
      </c>
      <c r="AA19">
        <v>0</v>
      </c>
      <c r="AB19">
        <v>3.2462925731432866</v>
      </c>
      <c r="AC19">
        <v>2.3847384953667343</v>
      </c>
      <c r="AD19">
        <v>4.4902649507948524</v>
      </c>
      <c r="AE19">
        <v>12.178065859197577</v>
      </c>
      <c r="AF19">
        <v>0</v>
      </c>
      <c r="AG19">
        <v>0</v>
      </c>
      <c r="AH19">
        <v>17.289923759239702</v>
      </c>
      <c r="AI19">
        <v>0</v>
      </c>
      <c r="AJ19">
        <v>0</v>
      </c>
      <c r="AK19">
        <v>12.724373522458629</v>
      </c>
      <c r="AL19">
        <v>6.4403924268502593</v>
      </c>
      <c r="AM19">
        <v>0</v>
      </c>
      <c r="AN19">
        <v>0</v>
      </c>
      <c r="AO19">
        <v>2.6517600000000003</v>
      </c>
      <c r="AP19">
        <v>2.8422600000000005</v>
      </c>
      <c r="AQ19">
        <v>0</v>
      </c>
      <c r="AR19">
        <v>2.1766557971014491</v>
      </c>
      <c r="AS19">
        <v>1.3259545049063337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635.32478128374044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42.88000000000001</v>
      </c>
      <c r="L20">
        <v>46.56</v>
      </c>
      <c r="M20">
        <v>0</v>
      </c>
      <c r="N20">
        <v>29.259999999999998</v>
      </c>
      <c r="O20">
        <v>49.13</v>
      </c>
      <c r="P20">
        <v>61.3</v>
      </c>
      <c r="Q20">
        <v>2.91</v>
      </c>
      <c r="R20">
        <v>5.82</v>
      </c>
      <c r="S20">
        <v>0</v>
      </c>
      <c r="T20">
        <v>0</v>
      </c>
      <c r="U20">
        <v>264.62</v>
      </c>
      <c r="V20">
        <v>5.12</v>
      </c>
      <c r="W20">
        <v>11.07</v>
      </c>
      <c r="X20">
        <v>36.542539969414705</v>
      </c>
      <c r="Y20">
        <v>0</v>
      </c>
      <c r="Z20">
        <v>0</v>
      </c>
      <c r="AA20">
        <v>0</v>
      </c>
      <c r="AB20">
        <v>3.2462925731432866</v>
      </c>
      <c r="AC20">
        <v>2.3847384953667343</v>
      </c>
      <c r="AD20">
        <v>4.4902649507948524</v>
      </c>
      <c r="AE20">
        <v>12.178065859197577</v>
      </c>
      <c r="AF20">
        <v>0</v>
      </c>
      <c r="AG20">
        <v>0</v>
      </c>
      <c r="AH20">
        <v>17.289923759239702</v>
      </c>
      <c r="AI20">
        <v>0</v>
      </c>
      <c r="AJ20">
        <v>0</v>
      </c>
      <c r="AK20">
        <v>12.724373522458629</v>
      </c>
      <c r="AL20">
        <v>6.4403924268502593</v>
      </c>
      <c r="AM20">
        <v>0</v>
      </c>
      <c r="AN20">
        <v>0</v>
      </c>
      <c r="AO20">
        <v>2.6517600000000003</v>
      </c>
      <c r="AP20">
        <v>2.8422600000000005</v>
      </c>
      <c r="AQ20">
        <v>0</v>
      </c>
      <c r="AR20">
        <v>2.1766557971014491</v>
      </c>
      <c r="AS20">
        <v>1.3259545049063337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622.96322185847373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42.88000000000001</v>
      </c>
      <c r="L21">
        <v>33.949999999999996</v>
      </c>
      <c r="M21">
        <v>0</v>
      </c>
      <c r="N21">
        <v>29.259999999999998</v>
      </c>
      <c r="O21">
        <v>49.13</v>
      </c>
      <c r="P21">
        <v>61.3</v>
      </c>
      <c r="Q21">
        <v>2.91</v>
      </c>
      <c r="R21">
        <v>5.82</v>
      </c>
      <c r="S21">
        <v>0</v>
      </c>
      <c r="T21">
        <v>0</v>
      </c>
      <c r="U21">
        <v>270.02</v>
      </c>
      <c r="V21">
        <v>5.12</v>
      </c>
      <c r="W21">
        <v>11.07</v>
      </c>
      <c r="X21">
        <v>36.542539969414705</v>
      </c>
      <c r="Y21">
        <v>0</v>
      </c>
      <c r="Z21">
        <v>0</v>
      </c>
      <c r="AA21">
        <v>0</v>
      </c>
      <c r="AB21">
        <v>3.2462925731432866</v>
      </c>
      <c r="AC21">
        <v>2.3847384953667343</v>
      </c>
      <c r="AD21">
        <v>4.4902649507948524</v>
      </c>
      <c r="AE21">
        <v>12.178065859197577</v>
      </c>
      <c r="AF21">
        <v>0</v>
      </c>
      <c r="AG21">
        <v>0</v>
      </c>
      <c r="AH21">
        <v>17.289923759239702</v>
      </c>
      <c r="AI21">
        <v>0</v>
      </c>
      <c r="AJ21">
        <v>0</v>
      </c>
      <c r="AK21">
        <v>12.724373522458629</v>
      </c>
      <c r="AL21">
        <v>6.4403924268502593</v>
      </c>
      <c r="AM21">
        <v>0</v>
      </c>
      <c r="AN21">
        <v>0</v>
      </c>
      <c r="AO21">
        <v>2.6517600000000003</v>
      </c>
      <c r="AP21">
        <v>2.8422600000000005</v>
      </c>
      <c r="AQ21">
        <v>0</v>
      </c>
      <c r="AR21">
        <v>2.1766557971014491</v>
      </c>
      <c r="AS21">
        <v>1.3259545049063337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615.75322185847358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42.88000000000001</v>
      </c>
      <c r="L22">
        <v>33.950000000000003</v>
      </c>
      <c r="M22">
        <v>0</v>
      </c>
      <c r="N22">
        <v>29.259999999999998</v>
      </c>
      <c r="O22">
        <v>49.13</v>
      </c>
      <c r="P22">
        <v>61.3</v>
      </c>
      <c r="Q22">
        <v>2.91</v>
      </c>
      <c r="R22">
        <v>5.82</v>
      </c>
      <c r="S22">
        <v>0</v>
      </c>
      <c r="T22">
        <v>0</v>
      </c>
      <c r="U22">
        <v>276.76</v>
      </c>
      <c r="V22">
        <v>5.12</v>
      </c>
      <c r="W22">
        <v>11.07</v>
      </c>
      <c r="X22">
        <v>36.542539969414705</v>
      </c>
      <c r="Y22">
        <v>0</v>
      </c>
      <c r="Z22">
        <v>0</v>
      </c>
      <c r="AA22">
        <v>0</v>
      </c>
      <c r="AB22">
        <v>3.2462925731432866</v>
      </c>
      <c r="AC22">
        <v>2.3847384953667343</v>
      </c>
      <c r="AD22">
        <v>4.4902649507948524</v>
      </c>
      <c r="AE22">
        <v>12.178065859197577</v>
      </c>
      <c r="AF22">
        <v>0</v>
      </c>
      <c r="AG22">
        <v>0</v>
      </c>
      <c r="AH22">
        <v>17.289923759239702</v>
      </c>
      <c r="AI22">
        <v>0</v>
      </c>
      <c r="AJ22">
        <v>0</v>
      </c>
      <c r="AK22">
        <v>12.724373522458629</v>
      </c>
      <c r="AL22">
        <v>6.4403924268502593</v>
      </c>
      <c r="AM22">
        <v>0</v>
      </c>
      <c r="AN22">
        <v>0</v>
      </c>
      <c r="AO22">
        <v>2.6517600000000003</v>
      </c>
      <c r="AP22">
        <v>2.8422600000000005</v>
      </c>
      <c r="AQ22">
        <v>0</v>
      </c>
      <c r="AR22">
        <v>2.1766557971014491</v>
      </c>
      <c r="AS22">
        <v>1.3259545049063337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622.4932218584737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42.88000000000001</v>
      </c>
      <c r="L23">
        <v>33.95000000000001</v>
      </c>
      <c r="M23">
        <v>0</v>
      </c>
      <c r="N23">
        <v>29.259999999999998</v>
      </c>
      <c r="O23">
        <v>49.13</v>
      </c>
      <c r="P23">
        <v>61.3</v>
      </c>
      <c r="Q23">
        <v>2.91</v>
      </c>
      <c r="R23">
        <v>5.82</v>
      </c>
      <c r="S23">
        <v>0</v>
      </c>
      <c r="T23">
        <v>0</v>
      </c>
      <c r="U23">
        <v>280.06301727791765</v>
      </c>
      <c r="V23">
        <v>5.12</v>
      </c>
      <c r="W23">
        <v>11.07</v>
      </c>
      <c r="X23">
        <v>36.542539969414705</v>
      </c>
      <c r="Y23">
        <v>0</v>
      </c>
      <c r="Z23">
        <v>0</v>
      </c>
      <c r="AA23">
        <v>2.9208274730426638</v>
      </c>
      <c r="AB23">
        <v>3.2462925731432866</v>
      </c>
      <c r="AC23">
        <v>2.3847384953667343</v>
      </c>
      <c r="AD23">
        <v>4.4902649507948524</v>
      </c>
      <c r="AE23">
        <v>12.178065859197577</v>
      </c>
      <c r="AF23">
        <v>0</v>
      </c>
      <c r="AG23">
        <v>0</v>
      </c>
      <c r="AH23">
        <v>17.289923759239702</v>
      </c>
      <c r="AI23">
        <v>0.87618617439120217</v>
      </c>
      <c r="AJ23">
        <v>0</v>
      </c>
      <c r="AK23">
        <v>12.724373522458629</v>
      </c>
      <c r="AL23">
        <v>6.4403924268502593</v>
      </c>
      <c r="AM23">
        <v>0</v>
      </c>
      <c r="AN23">
        <v>0</v>
      </c>
      <c r="AO23">
        <v>2.6314400000000004</v>
      </c>
      <c r="AP23">
        <v>2.8422600000000005</v>
      </c>
      <c r="AQ23">
        <v>0</v>
      </c>
      <c r="AR23">
        <v>2.1766557971014491</v>
      </c>
      <c r="AS23">
        <v>1.3259545049063337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629.57293278382531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42.88000000000001</v>
      </c>
      <c r="L24">
        <v>33.950000000000003</v>
      </c>
      <c r="M24">
        <v>0</v>
      </c>
      <c r="N24">
        <v>29.259999999999998</v>
      </c>
      <c r="O24">
        <v>49.13</v>
      </c>
      <c r="P24">
        <v>61.3</v>
      </c>
      <c r="Q24">
        <v>2.91</v>
      </c>
      <c r="R24">
        <v>5.82</v>
      </c>
      <c r="S24">
        <v>0</v>
      </c>
      <c r="T24">
        <v>0</v>
      </c>
      <c r="U24">
        <v>280.06301727791765</v>
      </c>
      <c r="V24">
        <v>5.12</v>
      </c>
      <c r="W24">
        <v>11.07</v>
      </c>
      <c r="X24">
        <v>36.542539969414705</v>
      </c>
      <c r="Y24">
        <v>0</v>
      </c>
      <c r="Z24">
        <v>0.27178000000000002</v>
      </c>
      <c r="AA24">
        <v>3.0376605719643703</v>
      </c>
      <c r="AB24">
        <v>3.2462925731432866</v>
      </c>
      <c r="AC24">
        <v>2.3847384953667343</v>
      </c>
      <c r="AD24">
        <v>4.4902649507948524</v>
      </c>
      <c r="AE24">
        <v>12.178065859197577</v>
      </c>
      <c r="AF24">
        <v>0</v>
      </c>
      <c r="AG24">
        <v>0</v>
      </c>
      <c r="AH24">
        <v>17.289923759239702</v>
      </c>
      <c r="AI24">
        <v>1.2545970149253736</v>
      </c>
      <c r="AJ24">
        <v>0</v>
      </c>
      <c r="AK24">
        <v>12.724373522458629</v>
      </c>
      <c r="AL24">
        <v>6.4403924268502593</v>
      </c>
      <c r="AM24">
        <v>0</v>
      </c>
      <c r="AN24">
        <v>0</v>
      </c>
      <c r="AO24">
        <v>2.573020000000001</v>
      </c>
      <c r="AP24">
        <v>2.8422600000000005</v>
      </c>
      <c r="AQ24">
        <v>0</v>
      </c>
      <c r="AR24">
        <v>2.1766557971014491</v>
      </c>
      <c r="AS24">
        <v>1.3259545049063337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630.28153672328119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42.88000000000001</v>
      </c>
      <c r="L25">
        <v>33.950000000000003</v>
      </c>
      <c r="M25">
        <v>0</v>
      </c>
      <c r="N25">
        <v>29.259999999999998</v>
      </c>
      <c r="O25">
        <v>49.13</v>
      </c>
      <c r="P25">
        <v>61.3</v>
      </c>
      <c r="Q25">
        <v>2.4300000000000006</v>
      </c>
      <c r="R25">
        <v>5.82</v>
      </c>
      <c r="S25">
        <v>0</v>
      </c>
      <c r="T25">
        <v>0</v>
      </c>
      <c r="U25">
        <v>280.06301727791765</v>
      </c>
      <c r="V25">
        <v>5.12</v>
      </c>
      <c r="W25">
        <v>11.07</v>
      </c>
      <c r="X25">
        <v>36.542539969414705</v>
      </c>
      <c r="Y25">
        <v>0</v>
      </c>
      <c r="Z25">
        <v>1.6078199999999998</v>
      </c>
      <c r="AA25">
        <v>3.309424519456166</v>
      </c>
      <c r="AB25">
        <v>3.9397494373593407</v>
      </c>
      <c r="AC25">
        <v>2.3847384953667343</v>
      </c>
      <c r="AD25">
        <v>4.4902649507948524</v>
      </c>
      <c r="AE25">
        <v>12.178065859197577</v>
      </c>
      <c r="AF25">
        <v>0</v>
      </c>
      <c r="AG25">
        <v>0</v>
      </c>
      <c r="AH25">
        <v>21.000894614572335</v>
      </c>
      <c r="AI25">
        <v>1.8818955223880602</v>
      </c>
      <c r="AJ25">
        <v>0</v>
      </c>
      <c r="AK25">
        <v>12.724373522458629</v>
      </c>
      <c r="AL25">
        <v>6.4403924268502593</v>
      </c>
      <c r="AM25">
        <v>0</v>
      </c>
      <c r="AN25">
        <v>0</v>
      </c>
      <c r="AO25">
        <v>2.4866600000000001</v>
      </c>
      <c r="AP25">
        <v>2.8422600000000005</v>
      </c>
      <c r="AQ25">
        <v>0</v>
      </c>
      <c r="AR25">
        <v>2.7201847826086958</v>
      </c>
      <c r="AS25">
        <v>1.6561730597680642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637.22845443815311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42.88000000000001</v>
      </c>
      <c r="L26">
        <v>33.949175730795382</v>
      </c>
      <c r="M26">
        <v>0</v>
      </c>
      <c r="N26">
        <v>29.259999999999998</v>
      </c>
      <c r="O26">
        <v>49.13</v>
      </c>
      <c r="P26">
        <v>61.3</v>
      </c>
      <c r="Q26">
        <v>2.91</v>
      </c>
      <c r="R26">
        <v>5.82</v>
      </c>
      <c r="S26">
        <v>0</v>
      </c>
      <c r="T26">
        <v>0</v>
      </c>
      <c r="U26">
        <v>280.06301727791765</v>
      </c>
      <c r="V26">
        <v>5.12</v>
      </c>
      <c r="W26">
        <v>11.07</v>
      </c>
      <c r="X26">
        <v>36.542539969414705</v>
      </c>
      <c r="Y26">
        <v>0</v>
      </c>
      <c r="Z26">
        <v>1.6078199999999998</v>
      </c>
      <c r="AA26">
        <v>3.309424519456166</v>
      </c>
      <c r="AB26">
        <v>6.4900450112528141</v>
      </c>
      <c r="AC26">
        <v>4.7694769907334686</v>
      </c>
      <c r="AD26">
        <v>6.7709538228614692</v>
      </c>
      <c r="AE26">
        <v>12.178065859197577</v>
      </c>
      <c r="AF26">
        <v>0</v>
      </c>
      <c r="AG26">
        <v>0</v>
      </c>
      <c r="AH26">
        <v>21.912762196409712</v>
      </c>
      <c r="AI26">
        <v>12.073591516103695</v>
      </c>
      <c r="AJ26">
        <v>0</v>
      </c>
      <c r="AK26">
        <v>12.724373522458629</v>
      </c>
      <c r="AL26">
        <v>6.4403924268502593</v>
      </c>
      <c r="AM26">
        <v>0</v>
      </c>
      <c r="AN26">
        <v>0</v>
      </c>
      <c r="AO26">
        <v>2.3901400000000006</v>
      </c>
      <c r="AP26">
        <v>2.8422600000000005</v>
      </c>
      <c r="AQ26">
        <v>0</v>
      </c>
      <c r="AR26">
        <v>2.7201847826086958</v>
      </c>
      <c r="AS26">
        <v>1.6561730597680642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655.93039668582833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42.88000000000001</v>
      </c>
      <c r="L27">
        <v>33.949175730795382</v>
      </c>
      <c r="M27">
        <v>0</v>
      </c>
      <c r="N27">
        <v>29.259999999999998</v>
      </c>
      <c r="O27">
        <v>49.13</v>
      </c>
      <c r="P27">
        <v>61.3</v>
      </c>
      <c r="Q27">
        <v>2.91</v>
      </c>
      <c r="R27">
        <v>5.82</v>
      </c>
      <c r="S27">
        <v>0</v>
      </c>
      <c r="T27">
        <v>0</v>
      </c>
      <c r="U27">
        <v>280.06301727791765</v>
      </c>
      <c r="V27">
        <v>5.12</v>
      </c>
      <c r="W27">
        <v>11.07</v>
      </c>
      <c r="X27">
        <v>36.542539969414705</v>
      </c>
      <c r="Y27">
        <v>0</v>
      </c>
      <c r="Z27">
        <v>4.8209200000000001</v>
      </c>
      <c r="AA27">
        <v>3.4618155180496961</v>
      </c>
      <c r="AB27">
        <v>10.051314328582146</v>
      </c>
      <c r="AC27">
        <v>7.5300848123134889</v>
      </c>
      <c r="AD27">
        <v>9.2751400454201374</v>
      </c>
      <c r="AE27">
        <v>12.302513247539741</v>
      </c>
      <c r="AF27">
        <v>0</v>
      </c>
      <c r="AG27">
        <v>0</v>
      </c>
      <c r="AH27">
        <v>28.816539598732842</v>
      </c>
      <c r="AI27">
        <v>12.073591516103695</v>
      </c>
      <c r="AJ27">
        <v>0</v>
      </c>
      <c r="AK27">
        <v>12.724373522458629</v>
      </c>
      <c r="AL27">
        <v>6.4403924268502593</v>
      </c>
      <c r="AM27">
        <v>0</v>
      </c>
      <c r="AN27">
        <v>0</v>
      </c>
      <c r="AO27">
        <v>2.3190200000000005</v>
      </c>
      <c r="AP27">
        <v>3.2181800000000012</v>
      </c>
      <c r="AQ27">
        <v>0</v>
      </c>
      <c r="AR27">
        <v>3.263713768115942</v>
      </c>
      <c r="AS27">
        <v>1.6561730597680642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675.9985048220625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42.88000000000001</v>
      </c>
      <c r="L28">
        <v>33.949175730795382</v>
      </c>
      <c r="M28">
        <v>0</v>
      </c>
      <c r="N28">
        <v>29.259999999999998</v>
      </c>
      <c r="O28">
        <v>49.13</v>
      </c>
      <c r="P28">
        <v>61.3</v>
      </c>
      <c r="Q28">
        <v>2.82</v>
      </c>
      <c r="R28">
        <v>5.82</v>
      </c>
      <c r="S28">
        <v>0</v>
      </c>
      <c r="T28">
        <v>0</v>
      </c>
      <c r="U28">
        <v>280.06301727791765</v>
      </c>
      <c r="V28">
        <v>5.12</v>
      </c>
      <c r="W28">
        <v>11.07</v>
      </c>
      <c r="X28">
        <v>36.542539969414705</v>
      </c>
      <c r="Y28">
        <v>0</v>
      </c>
      <c r="Z28">
        <v>4.8209200000000001</v>
      </c>
      <c r="AA28">
        <v>3.4618155180496961</v>
      </c>
      <c r="AB28">
        <v>10.051314328582146</v>
      </c>
      <c r="AC28">
        <v>7.5300848123134889</v>
      </c>
      <c r="AD28">
        <v>9.2751400454201374</v>
      </c>
      <c r="AE28">
        <v>12.302513247539741</v>
      </c>
      <c r="AF28">
        <v>0</v>
      </c>
      <c r="AG28">
        <v>0</v>
      </c>
      <c r="AH28">
        <v>28.816539598732842</v>
      </c>
      <c r="AI28">
        <v>12.073591516103695</v>
      </c>
      <c r="AJ28">
        <v>0</v>
      </c>
      <c r="AK28">
        <v>12.724373522458629</v>
      </c>
      <c r="AL28">
        <v>6.4403924268502593</v>
      </c>
      <c r="AM28">
        <v>0</v>
      </c>
      <c r="AN28">
        <v>0</v>
      </c>
      <c r="AO28">
        <v>2.2656800000000006</v>
      </c>
      <c r="AP28">
        <v>3.2181800000000012</v>
      </c>
      <c r="AQ28">
        <v>0</v>
      </c>
      <c r="AR28">
        <v>11.967797101449273</v>
      </c>
      <c r="AS28">
        <v>1.6561730597680642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684.55924815539572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42.88000000000001</v>
      </c>
      <c r="L29">
        <v>33.95000000000001</v>
      </c>
      <c r="M29">
        <v>0</v>
      </c>
      <c r="N29">
        <v>29.259999999999998</v>
      </c>
      <c r="O29">
        <v>49.13</v>
      </c>
      <c r="P29">
        <v>61.3</v>
      </c>
      <c r="Q29">
        <v>2.82</v>
      </c>
      <c r="R29">
        <v>5.82</v>
      </c>
      <c r="S29">
        <v>0</v>
      </c>
      <c r="T29">
        <v>0</v>
      </c>
      <c r="U29">
        <v>280.06301727791765</v>
      </c>
      <c r="V29">
        <v>5.12</v>
      </c>
      <c r="W29">
        <v>11.07</v>
      </c>
      <c r="X29">
        <v>36.542539969414705</v>
      </c>
      <c r="Y29">
        <v>0</v>
      </c>
      <c r="Z29">
        <v>4.8209200000000001</v>
      </c>
      <c r="AA29">
        <v>3.4618155180496961</v>
      </c>
      <c r="AB29">
        <v>10.051314328582146</v>
      </c>
      <c r="AC29">
        <v>7.5300848123134889</v>
      </c>
      <c r="AD29">
        <v>9.2751400454201374</v>
      </c>
      <c r="AE29">
        <v>12.302513247539741</v>
      </c>
      <c r="AF29">
        <v>0</v>
      </c>
      <c r="AG29">
        <v>0</v>
      </c>
      <c r="AH29">
        <v>28.816539598732842</v>
      </c>
      <c r="AI29">
        <v>12.073591516103695</v>
      </c>
      <c r="AJ29">
        <v>0</v>
      </c>
      <c r="AK29">
        <v>12.724373522458629</v>
      </c>
      <c r="AL29">
        <v>6.4403924268502593</v>
      </c>
      <c r="AM29">
        <v>0</v>
      </c>
      <c r="AN29">
        <v>0</v>
      </c>
      <c r="AO29">
        <v>2.2606000000000006</v>
      </c>
      <c r="AP29">
        <v>3.2181800000000012</v>
      </c>
      <c r="AQ29">
        <v>0</v>
      </c>
      <c r="AR29">
        <v>11.967797101449273</v>
      </c>
      <c r="AS29">
        <v>1.6561730597680642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684.5549924246003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42.88000000000001</v>
      </c>
      <c r="L30">
        <v>33.950000000000003</v>
      </c>
      <c r="M30">
        <v>0</v>
      </c>
      <c r="N30">
        <v>29.259999999999998</v>
      </c>
      <c r="O30">
        <v>49.13</v>
      </c>
      <c r="P30">
        <v>61.3</v>
      </c>
      <c r="Q30">
        <v>2.82</v>
      </c>
      <c r="R30">
        <v>5.82</v>
      </c>
      <c r="S30">
        <v>0</v>
      </c>
      <c r="T30">
        <v>0</v>
      </c>
      <c r="U30">
        <v>280.06301727791765</v>
      </c>
      <c r="V30">
        <v>5.12</v>
      </c>
      <c r="W30">
        <v>11.07</v>
      </c>
      <c r="X30">
        <v>36.542539969414705</v>
      </c>
      <c r="Y30">
        <v>0</v>
      </c>
      <c r="Z30">
        <v>4.8209200000000001</v>
      </c>
      <c r="AA30">
        <v>3.4618155180496961</v>
      </c>
      <c r="AB30">
        <v>10.051314328582146</v>
      </c>
      <c r="AC30">
        <v>7.5300848123134889</v>
      </c>
      <c r="AD30">
        <v>9.2751400454201374</v>
      </c>
      <c r="AE30">
        <v>12.302513247539741</v>
      </c>
      <c r="AF30">
        <v>0</v>
      </c>
      <c r="AG30">
        <v>0</v>
      </c>
      <c r="AH30">
        <v>28.816539598732842</v>
      </c>
      <c r="AI30">
        <v>12.073591516103695</v>
      </c>
      <c r="AJ30">
        <v>0</v>
      </c>
      <c r="AK30">
        <v>12.724373522458629</v>
      </c>
      <c r="AL30">
        <v>6.4403924268502593</v>
      </c>
      <c r="AM30">
        <v>0</v>
      </c>
      <c r="AN30">
        <v>0</v>
      </c>
      <c r="AO30">
        <v>2.2606000000000006</v>
      </c>
      <c r="AP30">
        <v>3.2181800000000012</v>
      </c>
      <c r="AQ30">
        <v>0</v>
      </c>
      <c r="AR30">
        <v>2.9944891304347823</v>
      </c>
      <c r="AS30">
        <v>1.6561730597680642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675.58168445358581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42.88000000000001</v>
      </c>
      <c r="L31">
        <v>33.950000000000003</v>
      </c>
      <c r="M31">
        <v>0</v>
      </c>
      <c r="N31">
        <v>29.259999999999998</v>
      </c>
      <c r="O31">
        <v>49.13</v>
      </c>
      <c r="P31">
        <v>61.3</v>
      </c>
      <c r="Q31">
        <v>2.82</v>
      </c>
      <c r="R31">
        <v>5.82</v>
      </c>
      <c r="S31">
        <v>0</v>
      </c>
      <c r="T31">
        <v>0</v>
      </c>
      <c r="U31">
        <v>280.06301727791765</v>
      </c>
      <c r="V31">
        <v>5.12</v>
      </c>
      <c r="W31">
        <v>11.07</v>
      </c>
      <c r="X31">
        <v>36.542539969414705</v>
      </c>
      <c r="Y31">
        <v>0</v>
      </c>
      <c r="Z31">
        <v>1.6078199999999998</v>
      </c>
      <c r="AA31">
        <v>2.9208274730426638</v>
      </c>
      <c r="AB31">
        <v>9.7363375843961002</v>
      </c>
      <c r="AC31">
        <v>4.7694769907334686</v>
      </c>
      <c r="AD31">
        <v>6.7709538228614692</v>
      </c>
      <c r="AE31">
        <v>12.178065859197577</v>
      </c>
      <c r="AF31">
        <v>0</v>
      </c>
      <c r="AG31">
        <v>0</v>
      </c>
      <c r="AH31">
        <v>28.816539598732842</v>
      </c>
      <c r="AI31">
        <v>12.073591516103695</v>
      </c>
      <c r="AJ31">
        <v>0</v>
      </c>
      <c r="AK31">
        <v>12.724373522458629</v>
      </c>
      <c r="AL31">
        <v>6.4403924268502593</v>
      </c>
      <c r="AM31">
        <v>0</v>
      </c>
      <c r="AN31">
        <v>0</v>
      </c>
      <c r="AO31">
        <v>2.2834600000000007</v>
      </c>
      <c r="AP31">
        <v>2.8422600000000005</v>
      </c>
      <c r="AQ31">
        <v>0</v>
      </c>
      <c r="AR31">
        <v>2.1766557971014491</v>
      </c>
      <c r="AS31">
        <v>1.6561730597680642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664.95248489857852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42.88000000000001</v>
      </c>
      <c r="L32">
        <v>33.950000000000003</v>
      </c>
      <c r="M32">
        <v>0</v>
      </c>
      <c r="N32">
        <v>29.259999999999998</v>
      </c>
      <c r="O32">
        <v>49.13</v>
      </c>
      <c r="P32">
        <v>61.3</v>
      </c>
      <c r="Q32">
        <v>2.82</v>
      </c>
      <c r="R32">
        <v>10.450000000000001</v>
      </c>
      <c r="S32">
        <v>0</v>
      </c>
      <c r="T32">
        <v>0</v>
      </c>
      <c r="U32">
        <v>280.06301727791765</v>
      </c>
      <c r="V32">
        <v>5.12</v>
      </c>
      <c r="W32">
        <v>11.07</v>
      </c>
      <c r="X32">
        <v>36.542539969414705</v>
      </c>
      <c r="Y32">
        <v>0</v>
      </c>
      <c r="Z32">
        <v>1.6078199999999998</v>
      </c>
      <c r="AA32">
        <v>0</v>
      </c>
      <c r="AB32">
        <v>6.4900450112528141</v>
      </c>
      <c r="AC32">
        <v>2.3847384953667343</v>
      </c>
      <c r="AD32">
        <v>4.4902649507948524</v>
      </c>
      <c r="AE32">
        <v>12.178065859197577</v>
      </c>
      <c r="AF32">
        <v>0</v>
      </c>
      <c r="AG32">
        <v>0</v>
      </c>
      <c r="AH32">
        <v>21.000894614572335</v>
      </c>
      <c r="AI32">
        <v>1.5669764336213672</v>
      </c>
      <c r="AJ32">
        <v>0</v>
      </c>
      <c r="AK32">
        <v>12.724373522458629</v>
      </c>
      <c r="AL32">
        <v>6.4403924268502593</v>
      </c>
      <c r="AM32">
        <v>0</v>
      </c>
      <c r="AN32">
        <v>0</v>
      </c>
      <c r="AO32">
        <v>2.2885400000000002</v>
      </c>
      <c r="AP32">
        <v>2.8422600000000005</v>
      </c>
      <c r="AQ32">
        <v>0</v>
      </c>
      <c r="AR32">
        <v>2.1766557971014491</v>
      </c>
      <c r="AS32">
        <v>1.6561730597680642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640.43275741831656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42.88000000000001</v>
      </c>
      <c r="L33">
        <v>33.950000000000003</v>
      </c>
      <c r="M33">
        <v>0</v>
      </c>
      <c r="N33">
        <v>29.259999999999998</v>
      </c>
      <c r="O33">
        <v>49.13</v>
      </c>
      <c r="P33">
        <v>61.3</v>
      </c>
      <c r="Q33">
        <v>2.82</v>
      </c>
      <c r="R33">
        <v>5.82</v>
      </c>
      <c r="S33">
        <v>0</v>
      </c>
      <c r="T33">
        <v>0</v>
      </c>
      <c r="U33">
        <v>280.06301727791765</v>
      </c>
      <c r="V33">
        <v>5.12</v>
      </c>
      <c r="W33">
        <v>11.07</v>
      </c>
      <c r="X33">
        <v>36.542539969414705</v>
      </c>
      <c r="Y33">
        <v>0</v>
      </c>
      <c r="Z33">
        <v>1.6078199999999998</v>
      </c>
      <c r="AA33">
        <v>0</v>
      </c>
      <c r="AB33">
        <v>2.9567171792948246</v>
      </c>
      <c r="AC33">
        <v>2.3847384953667343</v>
      </c>
      <c r="AD33">
        <v>2.2451324753974262</v>
      </c>
      <c r="AE33">
        <v>12.178065859197577</v>
      </c>
      <c r="AF33">
        <v>0</v>
      </c>
      <c r="AG33">
        <v>0</v>
      </c>
      <c r="AH33">
        <v>17.289923759239702</v>
      </c>
      <c r="AI33">
        <v>0.87618617439120217</v>
      </c>
      <c r="AJ33">
        <v>0</v>
      </c>
      <c r="AK33">
        <v>12.724373522458629</v>
      </c>
      <c r="AL33">
        <v>9.4472633390705703</v>
      </c>
      <c r="AM33">
        <v>0</v>
      </c>
      <c r="AN33">
        <v>0</v>
      </c>
      <c r="AO33">
        <v>2.2885400000000002</v>
      </c>
      <c r="AP33">
        <v>2.8422600000000005</v>
      </c>
      <c r="AQ33">
        <v>0</v>
      </c>
      <c r="AR33">
        <v>2.1766557971014491</v>
      </c>
      <c r="AS33">
        <v>1.6561730597680642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628.62940690861876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42.88000000000001</v>
      </c>
      <c r="L34">
        <v>33.950000000000003</v>
      </c>
      <c r="M34">
        <v>0</v>
      </c>
      <c r="N34">
        <v>29.259999999999998</v>
      </c>
      <c r="O34">
        <v>49.13</v>
      </c>
      <c r="P34">
        <v>61.3</v>
      </c>
      <c r="Q34">
        <v>2.82</v>
      </c>
      <c r="R34">
        <v>5.82</v>
      </c>
      <c r="S34">
        <v>0</v>
      </c>
      <c r="T34">
        <v>0</v>
      </c>
      <c r="U34">
        <v>280.06301727791765</v>
      </c>
      <c r="V34">
        <v>5.12</v>
      </c>
      <c r="W34">
        <v>11.07</v>
      </c>
      <c r="X34">
        <v>36.542539969414705</v>
      </c>
      <c r="Y34">
        <v>0</v>
      </c>
      <c r="Z34">
        <v>1.6078199999999998</v>
      </c>
      <c r="AA34">
        <v>0</v>
      </c>
      <c r="AB34">
        <v>2.9567171792948246</v>
      </c>
      <c r="AC34">
        <v>0</v>
      </c>
      <c r="AD34">
        <v>2.2451324753974262</v>
      </c>
      <c r="AE34">
        <v>12.178065859197577</v>
      </c>
      <c r="AF34">
        <v>0</v>
      </c>
      <c r="AG34">
        <v>0</v>
      </c>
      <c r="AH34">
        <v>17.289923759239702</v>
      </c>
      <c r="AI34">
        <v>0</v>
      </c>
      <c r="AJ34">
        <v>0</v>
      </c>
      <c r="AK34">
        <v>12.724373522458629</v>
      </c>
      <c r="AL34">
        <v>19.557358864027545</v>
      </c>
      <c r="AM34">
        <v>0</v>
      </c>
      <c r="AN34">
        <v>0</v>
      </c>
      <c r="AO34">
        <v>2.2885400000000002</v>
      </c>
      <c r="AP34">
        <v>2.8422600000000005</v>
      </c>
      <c r="AQ34">
        <v>0</v>
      </c>
      <c r="AR34">
        <v>2.1766557971014491</v>
      </c>
      <c r="AS34">
        <v>1.6561730597680642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635.47857776381773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42.88000000000001</v>
      </c>
      <c r="L35">
        <v>32.939999999999991</v>
      </c>
      <c r="M35">
        <v>0</v>
      </c>
      <c r="N35">
        <v>29.259999999999998</v>
      </c>
      <c r="O35">
        <v>49.13</v>
      </c>
      <c r="P35">
        <v>61.3</v>
      </c>
      <c r="Q35">
        <v>2.82</v>
      </c>
      <c r="R35">
        <v>5.82</v>
      </c>
      <c r="S35">
        <v>0</v>
      </c>
      <c r="T35">
        <v>0</v>
      </c>
      <c r="U35">
        <v>280.06301727791765</v>
      </c>
      <c r="V35">
        <v>5.12</v>
      </c>
      <c r="W35">
        <v>11.07</v>
      </c>
      <c r="X35">
        <v>36.542539969414705</v>
      </c>
      <c r="Y35">
        <v>0</v>
      </c>
      <c r="Z35">
        <v>1.6078199999999998</v>
      </c>
      <c r="AA35">
        <v>0</v>
      </c>
      <c r="AB35">
        <v>2.9567171792948246</v>
      </c>
      <c r="AC35">
        <v>0</v>
      </c>
      <c r="AD35">
        <v>2.2451324753974262</v>
      </c>
      <c r="AE35">
        <v>12.178065859197577</v>
      </c>
      <c r="AF35">
        <v>0</v>
      </c>
      <c r="AG35">
        <v>0</v>
      </c>
      <c r="AH35">
        <v>11.526615839493136</v>
      </c>
      <c r="AI35">
        <v>0</v>
      </c>
      <c r="AJ35">
        <v>0</v>
      </c>
      <c r="AK35">
        <v>12.724373522458629</v>
      </c>
      <c r="AL35">
        <v>19.557358864027545</v>
      </c>
      <c r="AM35">
        <v>0</v>
      </c>
      <c r="AN35">
        <v>0</v>
      </c>
      <c r="AO35">
        <v>2.3037800000000006</v>
      </c>
      <c r="AP35">
        <v>2.8422600000000005</v>
      </c>
      <c r="AQ35">
        <v>0</v>
      </c>
      <c r="AR35">
        <v>1.6331268115942026</v>
      </c>
      <c r="AS35">
        <v>1.6561730597680642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628.17698085856387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42.88000000000001</v>
      </c>
      <c r="L36">
        <v>32.930000000000007</v>
      </c>
      <c r="M36">
        <v>0</v>
      </c>
      <c r="N36">
        <v>29.259999999999998</v>
      </c>
      <c r="O36">
        <v>49.13</v>
      </c>
      <c r="P36">
        <v>61.3</v>
      </c>
      <c r="Q36">
        <v>2.82</v>
      </c>
      <c r="R36">
        <v>5.65</v>
      </c>
      <c r="S36">
        <v>0</v>
      </c>
      <c r="T36">
        <v>0</v>
      </c>
      <c r="U36">
        <v>280.06301727791765</v>
      </c>
      <c r="V36">
        <v>5.12</v>
      </c>
      <c r="W36">
        <v>11.07</v>
      </c>
      <c r="X36">
        <v>36.542539969414705</v>
      </c>
      <c r="Y36">
        <v>0</v>
      </c>
      <c r="Z36">
        <v>1.6078199999999998</v>
      </c>
      <c r="AA36">
        <v>0</v>
      </c>
      <c r="AB36">
        <v>0.59185146286571655</v>
      </c>
      <c r="AC36">
        <v>0</v>
      </c>
      <c r="AD36">
        <v>2.2451324753974262</v>
      </c>
      <c r="AE36">
        <v>12.178065859197577</v>
      </c>
      <c r="AF36">
        <v>0</v>
      </c>
      <c r="AG36">
        <v>0</v>
      </c>
      <c r="AH36">
        <v>11.526615839493136</v>
      </c>
      <c r="AI36">
        <v>0</v>
      </c>
      <c r="AJ36">
        <v>0</v>
      </c>
      <c r="AK36">
        <v>12.724373522458629</v>
      </c>
      <c r="AL36">
        <v>19.557358864027545</v>
      </c>
      <c r="AM36">
        <v>0</v>
      </c>
      <c r="AN36">
        <v>0</v>
      </c>
      <c r="AO36">
        <v>2.3241000000000005</v>
      </c>
      <c r="AP36">
        <v>2.8422600000000005</v>
      </c>
      <c r="AQ36">
        <v>0</v>
      </c>
      <c r="AR36">
        <v>1.6331268115942026</v>
      </c>
      <c r="AS36">
        <v>1.6561730597680642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625.65243514213489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42.88000000000001</v>
      </c>
      <c r="L37">
        <v>32.930000000000007</v>
      </c>
      <c r="M37">
        <v>0</v>
      </c>
      <c r="N37">
        <v>29.259999999999998</v>
      </c>
      <c r="O37">
        <v>49.13</v>
      </c>
      <c r="P37">
        <v>61.3</v>
      </c>
      <c r="Q37">
        <v>2.82</v>
      </c>
      <c r="R37">
        <v>5.65</v>
      </c>
      <c r="S37">
        <v>0</v>
      </c>
      <c r="T37">
        <v>0</v>
      </c>
      <c r="U37">
        <v>278.56</v>
      </c>
      <c r="V37">
        <v>2.91</v>
      </c>
      <c r="W37">
        <v>11.07</v>
      </c>
      <c r="X37">
        <v>36.542539969414705</v>
      </c>
      <c r="Y37">
        <v>0</v>
      </c>
      <c r="Z37">
        <v>1.6078199999999998</v>
      </c>
      <c r="AA37">
        <v>0</v>
      </c>
      <c r="AB37">
        <v>0.59185146286571655</v>
      </c>
      <c r="AC37">
        <v>0</v>
      </c>
      <c r="AD37">
        <v>2.2451324753974262</v>
      </c>
      <c r="AE37">
        <v>12.178065859197577</v>
      </c>
      <c r="AF37">
        <v>0</v>
      </c>
      <c r="AG37">
        <v>0</v>
      </c>
      <c r="AH37">
        <v>11.526615839493136</v>
      </c>
      <c r="AI37">
        <v>0</v>
      </c>
      <c r="AJ37">
        <v>0</v>
      </c>
      <c r="AK37">
        <v>12.724373522458629</v>
      </c>
      <c r="AL37">
        <v>19.557358864027545</v>
      </c>
      <c r="AM37">
        <v>0</v>
      </c>
      <c r="AN37">
        <v>0</v>
      </c>
      <c r="AO37">
        <v>2.3596600000000003</v>
      </c>
      <c r="AP37">
        <v>2.8422600000000005</v>
      </c>
      <c r="AQ37">
        <v>0</v>
      </c>
      <c r="AR37">
        <v>1.6331268115942026</v>
      </c>
      <c r="AS37">
        <v>6.6297725245316688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626.9485773289806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42.88000000000001</v>
      </c>
      <c r="L38">
        <v>32.930000000000007</v>
      </c>
      <c r="M38">
        <v>0</v>
      </c>
      <c r="N38">
        <v>29.259999999999998</v>
      </c>
      <c r="O38">
        <v>49.13</v>
      </c>
      <c r="P38">
        <v>61.3</v>
      </c>
      <c r="Q38">
        <v>2.82</v>
      </c>
      <c r="R38">
        <v>5.65</v>
      </c>
      <c r="S38">
        <v>0</v>
      </c>
      <c r="T38">
        <v>0</v>
      </c>
      <c r="U38">
        <v>278.56</v>
      </c>
      <c r="V38">
        <v>2.91</v>
      </c>
      <c r="W38">
        <v>11.07</v>
      </c>
      <c r="X38">
        <v>36.542539969414705</v>
      </c>
      <c r="Y38">
        <v>0</v>
      </c>
      <c r="Z38">
        <v>1.6078199999999998</v>
      </c>
      <c r="AA38">
        <v>0</v>
      </c>
      <c r="AB38">
        <v>0.59185146286571655</v>
      </c>
      <c r="AC38">
        <v>0</v>
      </c>
      <c r="AD38">
        <v>2.2451324753974262</v>
      </c>
      <c r="AE38">
        <v>12.178065859197577</v>
      </c>
      <c r="AF38">
        <v>0</v>
      </c>
      <c r="AG38">
        <v>0</v>
      </c>
      <c r="AH38">
        <v>11.526615839493136</v>
      </c>
      <c r="AI38">
        <v>0</v>
      </c>
      <c r="AJ38">
        <v>0</v>
      </c>
      <c r="AK38">
        <v>12.724373522458629</v>
      </c>
      <c r="AL38">
        <v>9.4472633390705703</v>
      </c>
      <c r="AM38">
        <v>0</v>
      </c>
      <c r="AN38">
        <v>0</v>
      </c>
      <c r="AO38">
        <v>2.3596600000000003</v>
      </c>
      <c r="AP38">
        <v>2.8422600000000005</v>
      </c>
      <c r="AQ38">
        <v>0</v>
      </c>
      <c r="AR38">
        <v>2.1766557971014491</v>
      </c>
      <c r="AS38">
        <v>6.6297725245316688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617.38201078953091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42.68</v>
      </c>
      <c r="L39">
        <v>32.94</v>
      </c>
      <c r="M39">
        <v>0</v>
      </c>
      <c r="N39">
        <v>29.259999999999998</v>
      </c>
      <c r="O39">
        <v>49.13</v>
      </c>
      <c r="P39">
        <v>61.3</v>
      </c>
      <c r="Q39">
        <v>2.82</v>
      </c>
      <c r="R39">
        <v>5.65</v>
      </c>
      <c r="S39">
        <v>0</v>
      </c>
      <c r="T39">
        <v>0</v>
      </c>
      <c r="U39">
        <v>278.56</v>
      </c>
      <c r="V39">
        <v>2.91</v>
      </c>
      <c r="W39">
        <v>11.07</v>
      </c>
      <c r="X39">
        <v>36.542539969414705</v>
      </c>
      <c r="Y39">
        <v>0</v>
      </c>
      <c r="Z39">
        <v>1.6078199999999998</v>
      </c>
      <c r="AA39">
        <v>0</v>
      </c>
      <c r="AB39">
        <v>0.59185146286571655</v>
      </c>
      <c r="AC39">
        <v>0</v>
      </c>
      <c r="AD39">
        <v>2.2451324753974262</v>
      </c>
      <c r="AE39">
        <v>12.178065859197577</v>
      </c>
      <c r="AF39">
        <v>0</v>
      </c>
      <c r="AG39">
        <v>0</v>
      </c>
      <c r="AH39">
        <v>11.526615839493136</v>
      </c>
      <c r="AI39">
        <v>0</v>
      </c>
      <c r="AJ39">
        <v>0</v>
      </c>
      <c r="AK39">
        <v>12.724373522458629</v>
      </c>
      <c r="AL39">
        <v>6.4403924268502593</v>
      </c>
      <c r="AM39">
        <v>0</v>
      </c>
      <c r="AN39">
        <v>0</v>
      </c>
      <c r="AO39">
        <v>2.3596600000000003</v>
      </c>
      <c r="AP39">
        <v>2.8422600000000005</v>
      </c>
      <c r="AQ39">
        <v>0</v>
      </c>
      <c r="AR39">
        <v>11.967797101449273</v>
      </c>
      <c r="AS39">
        <v>6.6297725245316688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623.97628118165846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42.68</v>
      </c>
      <c r="L40">
        <v>32.93</v>
      </c>
      <c r="M40">
        <v>0</v>
      </c>
      <c r="N40">
        <v>29.259999999999998</v>
      </c>
      <c r="O40">
        <v>49.13</v>
      </c>
      <c r="P40">
        <v>61.3</v>
      </c>
      <c r="Q40">
        <v>2.82</v>
      </c>
      <c r="R40">
        <v>5.65</v>
      </c>
      <c r="S40">
        <v>0</v>
      </c>
      <c r="T40">
        <v>0</v>
      </c>
      <c r="U40">
        <v>278.56</v>
      </c>
      <c r="V40">
        <v>2.91</v>
      </c>
      <c r="W40">
        <v>11.07</v>
      </c>
      <c r="X40">
        <v>36.542539969414705</v>
      </c>
      <c r="Y40">
        <v>0</v>
      </c>
      <c r="Z40">
        <v>1.6078199999999998</v>
      </c>
      <c r="AA40">
        <v>0</v>
      </c>
      <c r="AB40">
        <v>0.59185146286571655</v>
      </c>
      <c r="AC40">
        <v>0</v>
      </c>
      <c r="AD40">
        <v>2.2451324753974262</v>
      </c>
      <c r="AE40">
        <v>12.178065859197577</v>
      </c>
      <c r="AF40">
        <v>0</v>
      </c>
      <c r="AG40">
        <v>0</v>
      </c>
      <c r="AH40">
        <v>11.526615839493136</v>
      </c>
      <c r="AI40">
        <v>0</v>
      </c>
      <c r="AJ40">
        <v>0</v>
      </c>
      <c r="AK40">
        <v>12.724373522458629</v>
      </c>
      <c r="AL40">
        <v>6.4403924268502593</v>
      </c>
      <c r="AM40">
        <v>0</v>
      </c>
      <c r="AN40">
        <v>0</v>
      </c>
      <c r="AO40">
        <v>2.3749000000000002</v>
      </c>
      <c r="AP40">
        <v>2.8422600000000005</v>
      </c>
      <c r="AQ40">
        <v>0</v>
      </c>
      <c r="AR40">
        <v>11.967797101449273</v>
      </c>
      <c r="AS40">
        <v>6.6297725245316688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623.98152118165854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42.681647812825759</v>
      </c>
      <c r="L41">
        <v>32.940000000000005</v>
      </c>
      <c r="M41">
        <v>0</v>
      </c>
      <c r="N41">
        <v>29.259999999999998</v>
      </c>
      <c r="O41">
        <v>49.13</v>
      </c>
      <c r="P41">
        <v>61.3</v>
      </c>
      <c r="Q41">
        <v>2.82</v>
      </c>
      <c r="R41">
        <v>5.65</v>
      </c>
      <c r="S41">
        <v>0</v>
      </c>
      <c r="T41">
        <v>0</v>
      </c>
      <c r="U41">
        <v>278.56</v>
      </c>
      <c r="V41">
        <v>2.91</v>
      </c>
      <c r="W41">
        <v>11.07</v>
      </c>
      <c r="X41">
        <v>36.542539969414705</v>
      </c>
      <c r="Y41">
        <v>0</v>
      </c>
      <c r="Z41">
        <v>1.6078199999999998</v>
      </c>
      <c r="AA41">
        <v>0</v>
      </c>
      <c r="AB41">
        <v>0.59185146286571655</v>
      </c>
      <c r="AC41">
        <v>0</v>
      </c>
      <c r="AD41">
        <v>2.2451324753974262</v>
      </c>
      <c r="AE41">
        <v>12.178065859197577</v>
      </c>
      <c r="AF41">
        <v>0</v>
      </c>
      <c r="AG41">
        <v>0</v>
      </c>
      <c r="AH41">
        <v>11.526615839493136</v>
      </c>
      <c r="AI41">
        <v>0</v>
      </c>
      <c r="AJ41">
        <v>0</v>
      </c>
      <c r="AK41">
        <v>12.724373522458629</v>
      </c>
      <c r="AL41">
        <v>6.4403924268502593</v>
      </c>
      <c r="AM41">
        <v>0</v>
      </c>
      <c r="AN41">
        <v>0</v>
      </c>
      <c r="AO41">
        <v>2.3749000000000002</v>
      </c>
      <c r="AP41">
        <v>2.8422600000000005</v>
      </c>
      <c r="AQ41">
        <v>0</v>
      </c>
      <c r="AR41">
        <v>2.9944891304347823</v>
      </c>
      <c r="AS41">
        <v>6.6297725245316688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615.01986102346973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42.69</v>
      </c>
      <c r="L42">
        <v>32.939198267049605</v>
      </c>
      <c r="M42">
        <v>0</v>
      </c>
      <c r="N42">
        <v>29.259999999999998</v>
      </c>
      <c r="O42">
        <v>49.13</v>
      </c>
      <c r="P42">
        <v>61.3</v>
      </c>
      <c r="Q42">
        <v>2.82</v>
      </c>
      <c r="R42">
        <v>5.65</v>
      </c>
      <c r="S42">
        <v>0</v>
      </c>
      <c r="T42">
        <v>0</v>
      </c>
      <c r="U42">
        <v>278.56</v>
      </c>
      <c r="V42">
        <v>5.12</v>
      </c>
      <c r="W42">
        <v>11.07</v>
      </c>
      <c r="X42">
        <v>36.542539969414705</v>
      </c>
      <c r="Y42">
        <v>0</v>
      </c>
      <c r="Z42">
        <v>1.6078199999999998</v>
      </c>
      <c r="AA42">
        <v>0</v>
      </c>
      <c r="AB42">
        <v>0.59185146286571655</v>
      </c>
      <c r="AC42">
        <v>0</v>
      </c>
      <c r="AD42">
        <v>2.2451324753974262</v>
      </c>
      <c r="AE42">
        <v>12.178065859197577</v>
      </c>
      <c r="AF42">
        <v>0</v>
      </c>
      <c r="AG42">
        <v>0</v>
      </c>
      <c r="AH42">
        <v>11.526615839493136</v>
      </c>
      <c r="AI42">
        <v>0</v>
      </c>
      <c r="AJ42">
        <v>0</v>
      </c>
      <c r="AK42">
        <v>12.724373522458629</v>
      </c>
      <c r="AL42">
        <v>6.4403924268502593</v>
      </c>
      <c r="AM42">
        <v>0</v>
      </c>
      <c r="AN42">
        <v>0</v>
      </c>
      <c r="AO42">
        <v>2.448560000000001</v>
      </c>
      <c r="AP42">
        <v>2.8422600000000005</v>
      </c>
      <c r="AQ42">
        <v>0</v>
      </c>
      <c r="AR42">
        <v>2.1766557971014491</v>
      </c>
      <c r="AS42">
        <v>6.6297725245316688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616.49323814436036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42.69</v>
      </c>
      <c r="L43">
        <v>32.939198267049605</v>
      </c>
      <c r="M43">
        <v>0</v>
      </c>
      <c r="N43">
        <v>29.259999999999998</v>
      </c>
      <c r="O43">
        <v>49.13</v>
      </c>
      <c r="P43">
        <v>61.3</v>
      </c>
      <c r="Q43">
        <v>2.82</v>
      </c>
      <c r="R43">
        <v>5.65</v>
      </c>
      <c r="S43">
        <v>0</v>
      </c>
      <c r="T43">
        <v>0</v>
      </c>
      <c r="U43">
        <v>278.56</v>
      </c>
      <c r="V43">
        <v>5.12</v>
      </c>
      <c r="W43">
        <v>11.07</v>
      </c>
      <c r="X43">
        <v>36.542539969414705</v>
      </c>
      <c r="Y43">
        <v>0</v>
      </c>
      <c r="Z43">
        <v>1.6078199999999998</v>
      </c>
      <c r="AA43">
        <v>0</v>
      </c>
      <c r="AB43">
        <v>0.59185146286571655</v>
      </c>
      <c r="AC43">
        <v>0</v>
      </c>
      <c r="AD43">
        <v>2.2451324753974262</v>
      </c>
      <c r="AE43">
        <v>12.178065859197577</v>
      </c>
      <c r="AF43">
        <v>0</v>
      </c>
      <c r="AG43">
        <v>0</v>
      </c>
      <c r="AH43">
        <v>11.526615839493136</v>
      </c>
      <c r="AI43">
        <v>0</v>
      </c>
      <c r="AJ43">
        <v>0</v>
      </c>
      <c r="AK43">
        <v>12.724373522458629</v>
      </c>
      <c r="AL43">
        <v>6.4403924268502593</v>
      </c>
      <c r="AM43">
        <v>0</v>
      </c>
      <c r="AN43">
        <v>0</v>
      </c>
      <c r="AO43">
        <v>2.5069800000000004</v>
      </c>
      <c r="AP43">
        <v>2.8422600000000005</v>
      </c>
      <c r="AQ43">
        <v>0</v>
      </c>
      <c r="AR43">
        <v>2.1766557971014491</v>
      </c>
      <c r="AS43">
        <v>1.3259545049063337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611.24784012473503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42.68</v>
      </c>
      <c r="L44">
        <v>32.939198267049605</v>
      </c>
      <c r="M44">
        <v>0</v>
      </c>
      <c r="N44">
        <v>29.259999999999998</v>
      </c>
      <c r="O44">
        <v>49.13</v>
      </c>
      <c r="P44">
        <v>61.3</v>
      </c>
      <c r="Q44">
        <v>2.82</v>
      </c>
      <c r="R44">
        <v>5.65</v>
      </c>
      <c r="S44">
        <v>0</v>
      </c>
      <c r="T44">
        <v>0</v>
      </c>
      <c r="U44">
        <v>278.56</v>
      </c>
      <c r="V44">
        <v>5.12</v>
      </c>
      <c r="W44">
        <v>11.07</v>
      </c>
      <c r="X44">
        <v>36.542539969414705</v>
      </c>
      <c r="Y44">
        <v>0</v>
      </c>
      <c r="Z44">
        <v>1.6078199999999998</v>
      </c>
      <c r="AA44">
        <v>0</v>
      </c>
      <c r="AB44">
        <v>0.59185146286571655</v>
      </c>
      <c r="AC44">
        <v>0</v>
      </c>
      <c r="AD44">
        <v>2.2451324753974262</v>
      </c>
      <c r="AE44">
        <v>12.178065859197577</v>
      </c>
      <c r="AF44">
        <v>0</v>
      </c>
      <c r="AG44">
        <v>0</v>
      </c>
      <c r="AH44">
        <v>11.526615839493136</v>
      </c>
      <c r="AI44">
        <v>0</v>
      </c>
      <c r="AJ44">
        <v>0</v>
      </c>
      <c r="AK44">
        <v>12.724373522458629</v>
      </c>
      <c r="AL44">
        <v>6.4403924268502593</v>
      </c>
      <c r="AM44">
        <v>0</v>
      </c>
      <c r="AN44">
        <v>0</v>
      </c>
      <c r="AO44">
        <v>2.5069800000000004</v>
      </c>
      <c r="AP44">
        <v>2.8422600000000005</v>
      </c>
      <c r="AQ44">
        <v>0</v>
      </c>
      <c r="AR44">
        <v>2.1766557971014491</v>
      </c>
      <c r="AS44">
        <v>1.3259545049063337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611.23784012473504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42.68</v>
      </c>
      <c r="L45">
        <v>31.959220259588175</v>
      </c>
      <c r="M45">
        <v>0</v>
      </c>
      <c r="N45">
        <v>29.259999999999998</v>
      </c>
      <c r="O45">
        <v>49.13</v>
      </c>
      <c r="P45">
        <v>61.3</v>
      </c>
      <c r="Q45">
        <v>2.82</v>
      </c>
      <c r="R45">
        <v>5.48</v>
      </c>
      <c r="S45">
        <v>0</v>
      </c>
      <c r="T45">
        <v>0</v>
      </c>
      <c r="U45">
        <v>278.56</v>
      </c>
      <c r="V45">
        <v>2.91</v>
      </c>
      <c r="W45">
        <v>11.07</v>
      </c>
      <c r="X45">
        <v>36.542539969414705</v>
      </c>
      <c r="Y45">
        <v>0</v>
      </c>
      <c r="Z45">
        <v>1.6078199999999998</v>
      </c>
      <c r="AA45">
        <v>0</v>
      </c>
      <c r="AB45">
        <v>0.59185146286571655</v>
      </c>
      <c r="AC45">
        <v>0</v>
      </c>
      <c r="AD45">
        <v>2.2451324753974262</v>
      </c>
      <c r="AE45">
        <v>12.178065859197577</v>
      </c>
      <c r="AF45">
        <v>0</v>
      </c>
      <c r="AG45">
        <v>0</v>
      </c>
      <c r="AH45">
        <v>11.526615839493136</v>
      </c>
      <c r="AI45">
        <v>0</v>
      </c>
      <c r="AJ45">
        <v>0</v>
      </c>
      <c r="AK45">
        <v>12.724373522458629</v>
      </c>
      <c r="AL45">
        <v>6.4403924268502593</v>
      </c>
      <c r="AM45">
        <v>0</v>
      </c>
      <c r="AN45">
        <v>0</v>
      </c>
      <c r="AO45">
        <v>2.5425400000000007</v>
      </c>
      <c r="AP45">
        <v>2.8422600000000005</v>
      </c>
      <c r="AQ45">
        <v>0</v>
      </c>
      <c r="AR45">
        <v>2.1766557971014491</v>
      </c>
      <c r="AS45">
        <v>6.6297725245316688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613.21724013689891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49.71</v>
      </c>
      <c r="L46">
        <v>31.959220259588175</v>
      </c>
      <c r="M46">
        <v>0</v>
      </c>
      <c r="N46">
        <v>29.259999999999998</v>
      </c>
      <c r="O46">
        <v>49.13</v>
      </c>
      <c r="P46">
        <v>61.3</v>
      </c>
      <c r="Q46">
        <v>2.82</v>
      </c>
      <c r="R46">
        <v>5.48</v>
      </c>
      <c r="S46">
        <v>0</v>
      </c>
      <c r="T46">
        <v>0</v>
      </c>
      <c r="U46">
        <v>278.56</v>
      </c>
      <c r="V46">
        <v>2.91</v>
      </c>
      <c r="W46">
        <v>11.07</v>
      </c>
      <c r="X46">
        <v>36.542539969414705</v>
      </c>
      <c r="Y46">
        <v>0</v>
      </c>
      <c r="Z46">
        <v>1.6078199999999998</v>
      </c>
      <c r="AA46">
        <v>0</v>
      </c>
      <c r="AB46">
        <v>0.59185146286571655</v>
      </c>
      <c r="AC46">
        <v>0</v>
      </c>
      <c r="AD46">
        <v>2.2451324753974262</v>
      </c>
      <c r="AE46">
        <v>12.178065859197577</v>
      </c>
      <c r="AF46">
        <v>0</v>
      </c>
      <c r="AG46">
        <v>0</v>
      </c>
      <c r="AH46">
        <v>11.526615839493136</v>
      </c>
      <c r="AI46">
        <v>0</v>
      </c>
      <c r="AJ46">
        <v>0</v>
      </c>
      <c r="AK46">
        <v>12.724373522458629</v>
      </c>
      <c r="AL46">
        <v>6.4403924268502593</v>
      </c>
      <c r="AM46">
        <v>0</v>
      </c>
      <c r="AN46">
        <v>0</v>
      </c>
      <c r="AO46">
        <v>2.5425400000000007</v>
      </c>
      <c r="AP46">
        <v>2.8422600000000005</v>
      </c>
      <c r="AQ46">
        <v>0</v>
      </c>
      <c r="AR46">
        <v>2.1766557971014491</v>
      </c>
      <c r="AS46">
        <v>6.6297725245316688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620.24724013689888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42.68</v>
      </c>
      <c r="L47">
        <v>32.009219154022539</v>
      </c>
      <c r="M47">
        <v>0</v>
      </c>
      <c r="N47">
        <v>29.259999999999998</v>
      </c>
      <c r="O47">
        <v>49.13</v>
      </c>
      <c r="P47">
        <v>61.3</v>
      </c>
      <c r="Q47">
        <v>2.82</v>
      </c>
      <c r="R47">
        <v>5.82</v>
      </c>
      <c r="S47">
        <v>0</v>
      </c>
      <c r="T47">
        <v>0</v>
      </c>
      <c r="U47">
        <v>269.08999999999997</v>
      </c>
      <c r="V47">
        <v>2.91</v>
      </c>
      <c r="W47">
        <v>11.07</v>
      </c>
      <c r="X47">
        <v>36.542539969414705</v>
      </c>
      <c r="Y47">
        <v>0</v>
      </c>
      <c r="Z47">
        <v>0</v>
      </c>
      <c r="AA47">
        <v>0</v>
      </c>
      <c r="AB47">
        <v>0.59185146286571655</v>
      </c>
      <c r="AC47">
        <v>0</v>
      </c>
      <c r="AD47">
        <v>2.2451324753974262</v>
      </c>
      <c r="AE47">
        <v>12.178065859197577</v>
      </c>
      <c r="AF47">
        <v>0</v>
      </c>
      <c r="AG47">
        <v>0</v>
      </c>
      <c r="AH47">
        <v>11.526615839493136</v>
      </c>
      <c r="AI47">
        <v>0</v>
      </c>
      <c r="AJ47">
        <v>0</v>
      </c>
      <c r="AK47">
        <v>12.724373522458629</v>
      </c>
      <c r="AL47">
        <v>6.4403924268502593</v>
      </c>
      <c r="AM47">
        <v>0</v>
      </c>
      <c r="AN47">
        <v>0</v>
      </c>
      <c r="AO47">
        <v>2.6517600000000003</v>
      </c>
      <c r="AP47">
        <v>2.8422600000000005</v>
      </c>
      <c r="AQ47">
        <v>0</v>
      </c>
      <c r="AR47">
        <v>1.6331268115942026</v>
      </c>
      <c r="AS47">
        <v>1.3259545049063337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596.79129202620061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42.68</v>
      </c>
      <c r="L48">
        <v>32.009219154022539</v>
      </c>
      <c r="M48">
        <v>0</v>
      </c>
      <c r="N48">
        <v>29.259999999999998</v>
      </c>
      <c r="O48">
        <v>49.13</v>
      </c>
      <c r="P48">
        <v>61.3</v>
      </c>
      <c r="Q48">
        <v>2.82</v>
      </c>
      <c r="R48">
        <v>5.82</v>
      </c>
      <c r="S48">
        <v>0</v>
      </c>
      <c r="T48">
        <v>0</v>
      </c>
      <c r="U48">
        <v>269.08999999999997</v>
      </c>
      <c r="V48">
        <v>2.91</v>
      </c>
      <c r="W48">
        <v>11.07</v>
      </c>
      <c r="X48">
        <v>36.542539969414705</v>
      </c>
      <c r="Y48">
        <v>0</v>
      </c>
      <c r="Z48">
        <v>0</v>
      </c>
      <c r="AA48">
        <v>0</v>
      </c>
      <c r="AB48">
        <v>0.59185146286571655</v>
      </c>
      <c r="AC48">
        <v>0</v>
      </c>
      <c r="AD48">
        <v>2.2451324753974262</v>
      </c>
      <c r="AE48">
        <v>12.178065859197577</v>
      </c>
      <c r="AF48">
        <v>0</v>
      </c>
      <c r="AG48">
        <v>0</v>
      </c>
      <c r="AH48">
        <v>11.526615839493136</v>
      </c>
      <c r="AI48">
        <v>0</v>
      </c>
      <c r="AJ48">
        <v>0</v>
      </c>
      <c r="AK48">
        <v>12.724373522458629</v>
      </c>
      <c r="AL48">
        <v>6.4403924268502593</v>
      </c>
      <c r="AM48">
        <v>0</v>
      </c>
      <c r="AN48">
        <v>0</v>
      </c>
      <c r="AO48">
        <v>2.6517600000000003</v>
      </c>
      <c r="AP48">
        <v>2.8422600000000005</v>
      </c>
      <c r="AQ48">
        <v>0</v>
      </c>
      <c r="AR48">
        <v>1.6331268115942026</v>
      </c>
      <c r="AS48">
        <v>1.3259545049063337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596.79129202620061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42.68</v>
      </c>
      <c r="L49">
        <v>46.568902918796681</v>
      </c>
      <c r="M49">
        <v>0</v>
      </c>
      <c r="N49">
        <v>29.259999999999998</v>
      </c>
      <c r="O49">
        <v>49.13</v>
      </c>
      <c r="P49">
        <v>61.3</v>
      </c>
      <c r="Q49">
        <v>2.91</v>
      </c>
      <c r="R49">
        <v>5.82</v>
      </c>
      <c r="S49">
        <v>0</v>
      </c>
      <c r="T49">
        <v>0</v>
      </c>
      <c r="U49">
        <v>269.08999999999997</v>
      </c>
      <c r="V49">
        <v>5.12</v>
      </c>
      <c r="W49">
        <v>11.07</v>
      </c>
      <c r="X49">
        <v>36.542539969414705</v>
      </c>
      <c r="Y49">
        <v>0</v>
      </c>
      <c r="Z49">
        <v>0</v>
      </c>
      <c r="AA49">
        <v>0</v>
      </c>
      <c r="AB49">
        <v>0.59185146286571655</v>
      </c>
      <c r="AC49">
        <v>0</v>
      </c>
      <c r="AD49">
        <v>2.2451324753974262</v>
      </c>
      <c r="AE49">
        <v>12.178065859197577</v>
      </c>
      <c r="AF49">
        <v>0</v>
      </c>
      <c r="AG49">
        <v>0</v>
      </c>
      <c r="AH49">
        <v>11.526615839493136</v>
      </c>
      <c r="AI49">
        <v>0</v>
      </c>
      <c r="AJ49">
        <v>0</v>
      </c>
      <c r="AK49">
        <v>12.724373522458629</v>
      </c>
      <c r="AL49">
        <v>6.4403924268502593</v>
      </c>
      <c r="AM49">
        <v>0</v>
      </c>
      <c r="AN49">
        <v>0</v>
      </c>
      <c r="AO49">
        <v>2.6517600000000003</v>
      </c>
      <c r="AP49">
        <v>3.2181800000000012</v>
      </c>
      <c r="AQ49">
        <v>0</v>
      </c>
      <c r="AR49">
        <v>2.1766557971014491</v>
      </c>
      <c r="AS49">
        <v>1.3259545049063337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614.57042477648201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42.68</v>
      </c>
      <c r="L50">
        <v>62.808574896764533</v>
      </c>
      <c r="M50">
        <v>0</v>
      </c>
      <c r="N50">
        <v>29.259999999999998</v>
      </c>
      <c r="O50">
        <v>49.13</v>
      </c>
      <c r="P50">
        <v>61.3</v>
      </c>
      <c r="Q50">
        <v>2.91</v>
      </c>
      <c r="R50">
        <v>5.82</v>
      </c>
      <c r="S50">
        <v>0</v>
      </c>
      <c r="T50">
        <v>0</v>
      </c>
      <c r="U50">
        <v>269.08999999999997</v>
      </c>
      <c r="V50">
        <v>5.12</v>
      </c>
      <c r="W50">
        <v>11.07</v>
      </c>
      <c r="X50">
        <v>36.542539969414705</v>
      </c>
      <c r="Y50">
        <v>0</v>
      </c>
      <c r="Z50">
        <v>0</v>
      </c>
      <c r="AA50">
        <v>0</v>
      </c>
      <c r="AB50">
        <v>0.59185146286571655</v>
      </c>
      <c r="AC50">
        <v>0</v>
      </c>
      <c r="AD50">
        <v>2.2451324753974262</v>
      </c>
      <c r="AE50">
        <v>12.178065859197577</v>
      </c>
      <c r="AF50">
        <v>0</v>
      </c>
      <c r="AG50">
        <v>0</v>
      </c>
      <c r="AH50">
        <v>11.526615839493136</v>
      </c>
      <c r="AI50">
        <v>0</v>
      </c>
      <c r="AJ50">
        <v>0</v>
      </c>
      <c r="AK50">
        <v>12.724373522458629</v>
      </c>
      <c r="AL50">
        <v>6.4403924268502593</v>
      </c>
      <c r="AM50">
        <v>0</v>
      </c>
      <c r="AN50">
        <v>0</v>
      </c>
      <c r="AO50">
        <v>2.6517600000000003</v>
      </c>
      <c r="AP50">
        <v>3.2181800000000012</v>
      </c>
      <c r="AQ50">
        <v>0</v>
      </c>
      <c r="AR50">
        <v>2.1766557971014491</v>
      </c>
      <c r="AS50">
        <v>1.3259545049063337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630.81009675444989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42.68</v>
      </c>
      <c r="L51">
        <v>33.949175730795382</v>
      </c>
      <c r="M51">
        <v>0</v>
      </c>
      <c r="N51">
        <v>29.259999999999998</v>
      </c>
      <c r="O51">
        <v>49.13</v>
      </c>
      <c r="P51">
        <v>61.3</v>
      </c>
      <c r="Q51">
        <v>2.91</v>
      </c>
      <c r="R51">
        <v>5.82</v>
      </c>
      <c r="S51">
        <v>0</v>
      </c>
      <c r="T51">
        <v>0</v>
      </c>
      <c r="U51">
        <v>269.08999999999997</v>
      </c>
      <c r="V51">
        <v>4.79</v>
      </c>
      <c r="W51">
        <v>11.07</v>
      </c>
      <c r="X51">
        <v>36.542539969414705</v>
      </c>
      <c r="Y51">
        <v>0</v>
      </c>
      <c r="Z51">
        <v>0</v>
      </c>
      <c r="AA51">
        <v>0</v>
      </c>
      <c r="AB51">
        <v>0.59185146286571655</v>
      </c>
      <c r="AC51">
        <v>0</v>
      </c>
      <c r="AD51">
        <v>2.2451324753974262</v>
      </c>
      <c r="AE51">
        <v>12.178065859197577</v>
      </c>
      <c r="AF51">
        <v>0</v>
      </c>
      <c r="AG51">
        <v>0</v>
      </c>
      <c r="AH51">
        <v>11.526615839493136</v>
      </c>
      <c r="AI51">
        <v>0</v>
      </c>
      <c r="AJ51">
        <v>0</v>
      </c>
      <c r="AK51">
        <v>12.724373522458629</v>
      </c>
      <c r="AL51">
        <v>6.4403924268502593</v>
      </c>
      <c r="AM51">
        <v>0</v>
      </c>
      <c r="AN51">
        <v>0</v>
      </c>
      <c r="AO51">
        <v>2.6517600000000003</v>
      </c>
      <c r="AP51">
        <v>3.2181800000000012</v>
      </c>
      <c r="AQ51">
        <v>0</v>
      </c>
      <c r="AR51">
        <v>2.1766557971014491</v>
      </c>
      <c r="AS51">
        <v>1.3259545049063337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601.62069758848077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42.68</v>
      </c>
      <c r="L52">
        <v>33.949175730795382</v>
      </c>
      <c r="M52">
        <v>0</v>
      </c>
      <c r="N52">
        <v>29.259999999999998</v>
      </c>
      <c r="O52">
        <v>49.13</v>
      </c>
      <c r="P52">
        <v>61.3</v>
      </c>
      <c r="Q52">
        <v>2.91</v>
      </c>
      <c r="R52">
        <v>5.82</v>
      </c>
      <c r="S52">
        <v>0</v>
      </c>
      <c r="T52">
        <v>0</v>
      </c>
      <c r="U52">
        <v>269.08999999999997</v>
      </c>
      <c r="V52">
        <v>4.79</v>
      </c>
      <c r="W52">
        <v>11.07</v>
      </c>
      <c r="X52">
        <v>36.542539969414705</v>
      </c>
      <c r="Y52">
        <v>0</v>
      </c>
      <c r="Z52">
        <v>0</v>
      </c>
      <c r="AA52">
        <v>0</v>
      </c>
      <c r="AB52">
        <v>0.59185146286571655</v>
      </c>
      <c r="AC52">
        <v>0</v>
      </c>
      <c r="AD52">
        <v>2.2451324753974262</v>
      </c>
      <c r="AE52">
        <v>12.178065859197577</v>
      </c>
      <c r="AF52">
        <v>0</v>
      </c>
      <c r="AG52">
        <v>0</v>
      </c>
      <c r="AH52">
        <v>11.526615839493136</v>
      </c>
      <c r="AI52">
        <v>0</v>
      </c>
      <c r="AJ52">
        <v>0</v>
      </c>
      <c r="AK52">
        <v>12.724373522458629</v>
      </c>
      <c r="AL52">
        <v>6.4403924268502593</v>
      </c>
      <c r="AM52">
        <v>0</v>
      </c>
      <c r="AN52">
        <v>0</v>
      </c>
      <c r="AO52">
        <v>2.6212800000000005</v>
      </c>
      <c r="AP52">
        <v>3.2181800000000012</v>
      </c>
      <c r="AQ52">
        <v>0</v>
      </c>
      <c r="AR52">
        <v>2.1766557971014491</v>
      </c>
      <c r="AS52">
        <v>1.3259545049063337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601.59021758848075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42.88000000000001</v>
      </c>
      <c r="L53">
        <v>33.949175730795382</v>
      </c>
      <c r="M53">
        <v>0</v>
      </c>
      <c r="N53">
        <v>29.259999999999998</v>
      </c>
      <c r="O53">
        <v>49.13</v>
      </c>
      <c r="P53">
        <v>61.3</v>
      </c>
      <c r="Q53">
        <v>2.91</v>
      </c>
      <c r="R53">
        <v>5.82</v>
      </c>
      <c r="S53">
        <v>0</v>
      </c>
      <c r="T53">
        <v>0</v>
      </c>
      <c r="U53">
        <v>269.08999999999997</v>
      </c>
      <c r="V53">
        <v>4.79</v>
      </c>
      <c r="W53">
        <v>11.07</v>
      </c>
      <c r="X53">
        <v>36.542539969414705</v>
      </c>
      <c r="Y53">
        <v>0</v>
      </c>
      <c r="Z53">
        <v>0</v>
      </c>
      <c r="AA53">
        <v>0</v>
      </c>
      <c r="AB53">
        <v>0.59185146286571655</v>
      </c>
      <c r="AC53">
        <v>0</v>
      </c>
      <c r="AD53">
        <v>2.2451324753974262</v>
      </c>
      <c r="AE53">
        <v>12.178065859197577</v>
      </c>
      <c r="AF53">
        <v>0</v>
      </c>
      <c r="AG53">
        <v>0</v>
      </c>
      <c r="AH53">
        <v>11.526615839493136</v>
      </c>
      <c r="AI53">
        <v>0</v>
      </c>
      <c r="AJ53">
        <v>0</v>
      </c>
      <c r="AK53">
        <v>12.724373522458629</v>
      </c>
      <c r="AL53">
        <v>6.4403924268502593</v>
      </c>
      <c r="AM53">
        <v>0</v>
      </c>
      <c r="AN53">
        <v>0</v>
      </c>
      <c r="AO53">
        <v>2.659380000000001</v>
      </c>
      <c r="AP53">
        <v>2.8422600000000005</v>
      </c>
      <c r="AQ53">
        <v>0</v>
      </c>
      <c r="AR53">
        <v>1.6331268115942026</v>
      </c>
      <c r="AS53">
        <v>1.3259545049063337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600.9088686029736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42.88000000000001</v>
      </c>
      <c r="L54">
        <v>33.949175730795382</v>
      </c>
      <c r="M54">
        <v>0</v>
      </c>
      <c r="N54">
        <v>29.259999999999998</v>
      </c>
      <c r="O54">
        <v>49.13</v>
      </c>
      <c r="P54">
        <v>61.3</v>
      </c>
      <c r="Q54">
        <v>2.91</v>
      </c>
      <c r="R54">
        <v>5.82</v>
      </c>
      <c r="S54">
        <v>0</v>
      </c>
      <c r="T54">
        <v>0</v>
      </c>
      <c r="U54">
        <v>269.08999999999997</v>
      </c>
      <c r="V54">
        <v>4.79</v>
      </c>
      <c r="W54">
        <v>11.07</v>
      </c>
      <c r="X54">
        <v>36.542539969414705</v>
      </c>
      <c r="Y54">
        <v>0</v>
      </c>
      <c r="Z54">
        <v>0</v>
      </c>
      <c r="AA54">
        <v>0</v>
      </c>
      <c r="AB54">
        <v>0.59185146286571655</v>
      </c>
      <c r="AC54">
        <v>0</v>
      </c>
      <c r="AD54">
        <v>2.2451324753974262</v>
      </c>
      <c r="AE54">
        <v>12.178065859197577</v>
      </c>
      <c r="AF54">
        <v>0</v>
      </c>
      <c r="AG54">
        <v>0</v>
      </c>
      <c r="AH54">
        <v>11.526615839493136</v>
      </c>
      <c r="AI54">
        <v>0</v>
      </c>
      <c r="AJ54">
        <v>0</v>
      </c>
      <c r="AK54">
        <v>12.724373522458629</v>
      </c>
      <c r="AL54">
        <v>6.4403924268502593</v>
      </c>
      <c r="AM54">
        <v>0</v>
      </c>
      <c r="AN54">
        <v>0</v>
      </c>
      <c r="AO54">
        <v>2.659380000000001</v>
      </c>
      <c r="AP54">
        <v>2.8422600000000005</v>
      </c>
      <c r="AQ54">
        <v>0</v>
      </c>
      <c r="AR54">
        <v>1.6331268115942026</v>
      </c>
      <c r="AS54">
        <v>1.3259545049063337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600.9088686029736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42.88000000000001</v>
      </c>
      <c r="L55">
        <v>33.949175730795382</v>
      </c>
      <c r="M55">
        <v>0</v>
      </c>
      <c r="N55">
        <v>29.259999999999998</v>
      </c>
      <c r="O55">
        <v>49.13</v>
      </c>
      <c r="P55">
        <v>61.3</v>
      </c>
      <c r="Q55">
        <v>2.91</v>
      </c>
      <c r="R55">
        <v>5.82</v>
      </c>
      <c r="S55">
        <v>0</v>
      </c>
      <c r="T55">
        <v>0</v>
      </c>
      <c r="U55">
        <v>269.08999999999997</v>
      </c>
      <c r="V55">
        <v>4.79</v>
      </c>
      <c r="W55">
        <v>11.07</v>
      </c>
      <c r="X55">
        <v>36.542539969414705</v>
      </c>
      <c r="Y55">
        <v>0</v>
      </c>
      <c r="Z55">
        <v>0</v>
      </c>
      <c r="AA55">
        <v>0</v>
      </c>
      <c r="AB55">
        <v>0.59185146286571655</v>
      </c>
      <c r="AC55">
        <v>0</v>
      </c>
      <c r="AD55">
        <v>2.2451324753974262</v>
      </c>
      <c r="AE55">
        <v>12.178065859197577</v>
      </c>
      <c r="AF55">
        <v>0</v>
      </c>
      <c r="AG55">
        <v>0</v>
      </c>
      <c r="AH55">
        <v>11.526615839493136</v>
      </c>
      <c r="AI55">
        <v>0</v>
      </c>
      <c r="AJ55">
        <v>0</v>
      </c>
      <c r="AK55">
        <v>12.724373522458629</v>
      </c>
      <c r="AL55">
        <v>6.4403924268502593</v>
      </c>
      <c r="AM55">
        <v>0</v>
      </c>
      <c r="AN55">
        <v>0</v>
      </c>
      <c r="AO55">
        <v>2.5196800000000006</v>
      </c>
      <c r="AP55">
        <v>2.8422600000000005</v>
      </c>
      <c r="AQ55">
        <v>0</v>
      </c>
      <c r="AR55">
        <v>1.6331268115942026</v>
      </c>
      <c r="AS55">
        <v>1.3259545049063337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600.76916860297354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42.88000000000001</v>
      </c>
      <c r="L56">
        <v>33.949175730795382</v>
      </c>
      <c r="M56">
        <v>0</v>
      </c>
      <c r="N56">
        <v>29.259999999999998</v>
      </c>
      <c r="O56">
        <v>49.13</v>
      </c>
      <c r="P56">
        <v>61.3</v>
      </c>
      <c r="Q56">
        <v>2.91</v>
      </c>
      <c r="R56">
        <v>5.82</v>
      </c>
      <c r="S56">
        <v>0</v>
      </c>
      <c r="T56">
        <v>0</v>
      </c>
      <c r="U56">
        <v>269.08999999999997</v>
      </c>
      <c r="V56">
        <v>4.79</v>
      </c>
      <c r="W56">
        <v>11.07</v>
      </c>
      <c r="X56">
        <v>36.542539969414705</v>
      </c>
      <c r="Y56">
        <v>0</v>
      </c>
      <c r="Z56">
        <v>0</v>
      </c>
      <c r="AA56">
        <v>0</v>
      </c>
      <c r="AB56">
        <v>0.59185146286571655</v>
      </c>
      <c r="AC56">
        <v>0</v>
      </c>
      <c r="AD56">
        <v>2.2451324753974262</v>
      </c>
      <c r="AE56">
        <v>12.178065859197577</v>
      </c>
      <c r="AF56">
        <v>0</v>
      </c>
      <c r="AG56">
        <v>0</v>
      </c>
      <c r="AH56">
        <v>11.526615839493136</v>
      </c>
      <c r="AI56">
        <v>0</v>
      </c>
      <c r="AJ56">
        <v>0</v>
      </c>
      <c r="AK56">
        <v>12.724373522458629</v>
      </c>
      <c r="AL56">
        <v>6.4403924268502593</v>
      </c>
      <c r="AM56">
        <v>0</v>
      </c>
      <c r="AN56">
        <v>0</v>
      </c>
      <c r="AO56">
        <v>2.5196800000000006</v>
      </c>
      <c r="AP56">
        <v>2.8422600000000005</v>
      </c>
      <c r="AQ56">
        <v>0</v>
      </c>
      <c r="AR56">
        <v>1.6331268115942026</v>
      </c>
      <c r="AS56">
        <v>1.3259545049063337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600.76916860297354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42.88000000000001</v>
      </c>
      <c r="L57">
        <v>33.949175730795382</v>
      </c>
      <c r="M57">
        <v>0</v>
      </c>
      <c r="N57">
        <v>29.259999999999998</v>
      </c>
      <c r="O57">
        <v>49.13</v>
      </c>
      <c r="P57">
        <v>61.3</v>
      </c>
      <c r="Q57">
        <v>2.91</v>
      </c>
      <c r="R57">
        <v>5.82</v>
      </c>
      <c r="S57">
        <v>0</v>
      </c>
      <c r="T57">
        <v>0</v>
      </c>
      <c r="U57">
        <v>269.08999999999997</v>
      </c>
      <c r="V57">
        <v>4.79</v>
      </c>
      <c r="W57">
        <v>11.07</v>
      </c>
      <c r="X57">
        <v>36.542539969414705</v>
      </c>
      <c r="Y57">
        <v>0</v>
      </c>
      <c r="Z57">
        <v>0</v>
      </c>
      <c r="AA57">
        <v>0</v>
      </c>
      <c r="AB57">
        <v>0.59185146286571655</v>
      </c>
      <c r="AC57">
        <v>0</v>
      </c>
      <c r="AD57">
        <v>2.2451324753974262</v>
      </c>
      <c r="AE57">
        <v>12.178065859197577</v>
      </c>
      <c r="AF57">
        <v>0</v>
      </c>
      <c r="AG57">
        <v>0</v>
      </c>
      <c r="AH57">
        <v>11.526615839493136</v>
      </c>
      <c r="AI57">
        <v>0</v>
      </c>
      <c r="AJ57">
        <v>0</v>
      </c>
      <c r="AK57">
        <v>12.724373522458629</v>
      </c>
      <c r="AL57">
        <v>6.4403924268502593</v>
      </c>
      <c r="AM57">
        <v>0</v>
      </c>
      <c r="AN57">
        <v>0</v>
      </c>
      <c r="AO57">
        <v>2.5196800000000006</v>
      </c>
      <c r="AP57">
        <v>2.8422600000000005</v>
      </c>
      <c r="AQ57">
        <v>0</v>
      </c>
      <c r="AR57">
        <v>1.6331268115942026</v>
      </c>
      <c r="AS57">
        <v>1.3259545049063337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600.76916860297354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42.88000000000001</v>
      </c>
      <c r="L58">
        <v>33.949175730795382</v>
      </c>
      <c r="M58">
        <v>0</v>
      </c>
      <c r="N58">
        <v>29.259999999999998</v>
      </c>
      <c r="O58">
        <v>49.13</v>
      </c>
      <c r="P58">
        <v>61.3</v>
      </c>
      <c r="Q58">
        <v>2.91</v>
      </c>
      <c r="R58">
        <v>5.82</v>
      </c>
      <c r="S58">
        <v>0</v>
      </c>
      <c r="T58">
        <v>0</v>
      </c>
      <c r="U58">
        <v>269.08999999999997</v>
      </c>
      <c r="V58">
        <v>4.79</v>
      </c>
      <c r="W58">
        <v>11.07</v>
      </c>
      <c r="X58">
        <v>36.542539969414705</v>
      </c>
      <c r="Y58">
        <v>0</v>
      </c>
      <c r="Z58">
        <v>0</v>
      </c>
      <c r="AA58">
        <v>0</v>
      </c>
      <c r="AB58">
        <v>0.59185146286571655</v>
      </c>
      <c r="AC58">
        <v>0</v>
      </c>
      <c r="AD58">
        <v>2.2451324753974262</v>
      </c>
      <c r="AE58">
        <v>12.178065859197577</v>
      </c>
      <c r="AF58">
        <v>0</v>
      </c>
      <c r="AG58">
        <v>0</v>
      </c>
      <c r="AH58">
        <v>11.526615839493136</v>
      </c>
      <c r="AI58">
        <v>0</v>
      </c>
      <c r="AJ58">
        <v>0</v>
      </c>
      <c r="AK58">
        <v>12.724373522458629</v>
      </c>
      <c r="AL58">
        <v>6.4403924268502593</v>
      </c>
      <c r="AM58">
        <v>0</v>
      </c>
      <c r="AN58">
        <v>0</v>
      </c>
      <c r="AO58">
        <v>2.5196800000000006</v>
      </c>
      <c r="AP58">
        <v>2.8422600000000005</v>
      </c>
      <c r="AQ58">
        <v>0</v>
      </c>
      <c r="AR58">
        <v>1.6331268115942026</v>
      </c>
      <c r="AS58">
        <v>1.3259545049063337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600.76916860297354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42.13000000000001</v>
      </c>
      <c r="L59">
        <v>33.950000000000003</v>
      </c>
      <c r="M59">
        <v>0</v>
      </c>
      <c r="N59">
        <v>29.259999999999998</v>
      </c>
      <c r="O59">
        <v>49.13</v>
      </c>
      <c r="P59">
        <v>61.3</v>
      </c>
      <c r="Q59">
        <v>2.91</v>
      </c>
      <c r="R59">
        <v>10.450000000000001</v>
      </c>
      <c r="S59">
        <v>0</v>
      </c>
      <c r="T59">
        <v>0</v>
      </c>
      <c r="U59">
        <v>269.08999999999997</v>
      </c>
      <c r="V59">
        <v>4.79</v>
      </c>
      <c r="W59">
        <v>11.07</v>
      </c>
      <c r="X59">
        <v>36.542539969414705</v>
      </c>
      <c r="Y59">
        <v>0</v>
      </c>
      <c r="Z59">
        <v>0</v>
      </c>
      <c r="AA59">
        <v>0</v>
      </c>
      <c r="AB59">
        <v>0.59185146286571655</v>
      </c>
      <c r="AC59">
        <v>0</v>
      </c>
      <c r="AD59">
        <v>2.2451324753974262</v>
      </c>
      <c r="AE59">
        <v>12.178065859197577</v>
      </c>
      <c r="AF59">
        <v>0</v>
      </c>
      <c r="AG59">
        <v>0</v>
      </c>
      <c r="AH59">
        <v>11.526615839493136</v>
      </c>
      <c r="AI59">
        <v>0</v>
      </c>
      <c r="AJ59">
        <v>0</v>
      </c>
      <c r="AK59">
        <v>12.724373522458629</v>
      </c>
      <c r="AL59">
        <v>6.4403924268502593</v>
      </c>
      <c r="AM59">
        <v>0</v>
      </c>
      <c r="AN59">
        <v>0</v>
      </c>
      <c r="AO59">
        <v>2.5196800000000006</v>
      </c>
      <c r="AP59">
        <v>2.8422600000000005</v>
      </c>
      <c r="AQ59">
        <v>0</v>
      </c>
      <c r="AR59">
        <v>2.1766557971014491</v>
      </c>
      <c r="AS59">
        <v>1.3259545049063337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605.19352185768537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42.13000000000001</v>
      </c>
      <c r="L60">
        <v>33.950000000000003</v>
      </c>
      <c r="M60">
        <v>0</v>
      </c>
      <c r="N60">
        <v>29.259999999999998</v>
      </c>
      <c r="O60">
        <v>49.13</v>
      </c>
      <c r="P60">
        <v>61.3</v>
      </c>
      <c r="Q60">
        <v>2.91</v>
      </c>
      <c r="R60">
        <v>10.450000000000001</v>
      </c>
      <c r="S60">
        <v>0</v>
      </c>
      <c r="T60">
        <v>0</v>
      </c>
      <c r="U60">
        <v>269.08999999999997</v>
      </c>
      <c r="V60">
        <v>4.79</v>
      </c>
      <c r="W60">
        <v>11.07</v>
      </c>
      <c r="X60">
        <v>36.542539969414705</v>
      </c>
      <c r="Y60">
        <v>0</v>
      </c>
      <c r="Z60">
        <v>0</v>
      </c>
      <c r="AA60">
        <v>0</v>
      </c>
      <c r="AB60">
        <v>0.59185146286571655</v>
      </c>
      <c r="AC60">
        <v>0</v>
      </c>
      <c r="AD60">
        <v>2.2451324753974262</v>
      </c>
      <c r="AE60">
        <v>12.178065859197577</v>
      </c>
      <c r="AF60">
        <v>0</v>
      </c>
      <c r="AG60">
        <v>0</v>
      </c>
      <c r="AH60">
        <v>11.526615839493136</v>
      </c>
      <c r="AI60">
        <v>0</v>
      </c>
      <c r="AJ60">
        <v>0</v>
      </c>
      <c r="AK60">
        <v>12.724373522458629</v>
      </c>
      <c r="AL60">
        <v>6.4403924268502593</v>
      </c>
      <c r="AM60">
        <v>0</v>
      </c>
      <c r="AN60">
        <v>0</v>
      </c>
      <c r="AO60">
        <v>2.5196800000000006</v>
      </c>
      <c r="AP60">
        <v>2.8422600000000005</v>
      </c>
      <c r="AQ60">
        <v>0</v>
      </c>
      <c r="AR60">
        <v>2.1766557971014491</v>
      </c>
      <c r="AS60">
        <v>1.3259545049063337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605.19352185768537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42.13000000000001</v>
      </c>
      <c r="L61">
        <v>40.740000000000009</v>
      </c>
      <c r="M61">
        <v>0</v>
      </c>
      <c r="N61">
        <v>29.259999999999998</v>
      </c>
      <c r="O61">
        <v>49.13</v>
      </c>
      <c r="P61">
        <v>61.3</v>
      </c>
      <c r="Q61">
        <v>2.91</v>
      </c>
      <c r="R61">
        <v>10.450000000000001</v>
      </c>
      <c r="S61">
        <v>0</v>
      </c>
      <c r="T61">
        <v>0</v>
      </c>
      <c r="U61">
        <v>269.08999999999997</v>
      </c>
      <c r="V61">
        <v>4.79</v>
      </c>
      <c r="W61">
        <v>11.07</v>
      </c>
      <c r="X61">
        <v>36.542539969414705</v>
      </c>
      <c r="Y61">
        <v>0</v>
      </c>
      <c r="Z61">
        <v>0</v>
      </c>
      <c r="AA61">
        <v>0</v>
      </c>
      <c r="AB61">
        <v>0.59185146286571655</v>
      </c>
      <c r="AC61">
        <v>0</v>
      </c>
      <c r="AD61">
        <v>2.2451324753974262</v>
      </c>
      <c r="AE61">
        <v>12.178065859197577</v>
      </c>
      <c r="AF61">
        <v>0</v>
      </c>
      <c r="AG61">
        <v>0</v>
      </c>
      <c r="AH61">
        <v>11.526615839493136</v>
      </c>
      <c r="AI61">
        <v>0</v>
      </c>
      <c r="AJ61">
        <v>0</v>
      </c>
      <c r="AK61">
        <v>12.724373522458629</v>
      </c>
      <c r="AL61">
        <v>6.4403924268502593</v>
      </c>
      <c r="AM61">
        <v>0</v>
      </c>
      <c r="AN61">
        <v>0</v>
      </c>
      <c r="AO61">
        <v>2.5196800000000006</v>
      </c>
      <c r="AP61">
        <v>2.8422600000000005</v>
      </c>
      <c r="AQ61">
        <v>0</v>
      </c>
      <c r="AR61">
        <v>2.1766557971014491</v>
      </c>
      <c r="AS61">
        <v>1.3259545049063337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611.98352185768545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42.13000000000001</v>
      </c>
      <c r="L62">
        <v>50.45</v>
      </c>
      <c r="M62">
        <v>0</v>
      </c>
      <c r="N62">
        <v>29.259999999999998</v>
      </c>
      <c r="O62">
        <v>49.13</v>
      </c>
      <c r="P62">
        <v>61.3</v>
      </c>
      <c r="Q62">
        <v>2.91</v>
      </c>
      <c r="R62">
        <v>10.450000000000001</v>
      </c>
      <c r="S62">
        <v>0</v>
      </c>
      <c r="T62">
        <v>0</v>
      </c>
      <c r="U62">
        <v>269.08999999999997</v>
      </c>
      <c r="V62">
        <v>4.79</v>
      </c>
      <c r="W62">
        <v>11.07</v>
      </c>
      <c r="X62">
        <v>36.542539969414705</v>
      </c>
      <c r="Y62">
        <v>0</v>
      </c>
      <c r="Z62">
        <v>0</v>
      </c>
      <c r="AA62">
        <v>0</v>
      </c>
      <c r="AB62">
        <v>0.59185146286571655</v>
      </c>
      <c r="AC62">
        <v>0</v>
      </c>
      <c r="AD62">
        <v>2.2451324753974262</v>
      </c>
      <c r="AE62">
        <v>12.178065859197577</v>
      </c>
      <c r="AF62">
        <v>0</v>
      </c>
      <c r="AG62">
        <v>0</v>
      </c>
      <c r="AH62">
        <v>11.526615839493136</v>
      </c>
      <c r="AI62">
        <v>0</v>
      </c>
      <c r="AJ62">
        <v>0</v>
      </c>
      <c r="AK62">
        <v>12.724373522458629</v>
      </c>
      <c r="AL62">
        <v>6.4403924268502593</v>
      </c>
      <c r="AM62">
        <v>0</v>
      </c>
      <c r="AN62">
        <v>0</v>
      </c>
      <c r="AO62">
        <v>2.5196800000000006</v>
      </c>
      <c r="AP62">
        <v>2.8422600000000005</v>
      </c>
      <c r="AQ62">
        <v>0</v>
      </c>
      <c r="AR62">
        <v>2.1766557971014491</v>
      </c>
      <c r="AS62">
        <v>1.3259545049063337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621.69352185768537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42.13000000000001</v>
      </c>
      <c r="L63">
        <v>62.808436512085244</v>
      </c>
      <c r="M63">
        <v>0</v>
      </c>
      <c r="N63">
        <v>29.259999999999998</v>
      </c>
      <c r="O63">
        <v>49.13</v>
      </c>
      <c r="P63">
        <v>61.3</v>
      </c>
      <c r="Q63">
        <v>2.91</v>
      </c>
      <c r="R63">
        <v>10.450000000000001</v>
      </c>
      <c r="S63">
        <v>0</v>
      </c>
      <c r="T63">
        <v>0</v>
      </c>
      <c r="U63">
        <v>269.08999999999997</v>
      </c>
      <c r="V63">
        <v>4.79</v>
      </c>
      <c r="W63">
        <v>11.07</v>
      </c>
      <c r="X63">
        <v>36.542539969414705</v>
      </c>
      <c r="Y63">
        <v>0</v>
      </c>
      <c r="Z63">
        <v>0</v>
      </c>
      <c r="AA63">
        <v>0</v>
      </c>
      <c r="AB63">
        <v>0.59185146286571655</v>
      </c>
      <c r="AC63">
        <v>0</v>
      </c>
      <c r="AD63">
        <v>4.4902649507948524</v>
      </c>
      <c r="AE63">
        <v>12.178065859197577</v>
      </c>
      <c r="AF63">
        <v>0</v>
      </c>
      <c r="AG63">
        <v>0</v>
      </c>
      <c r="AH63">
        <v>11.526615839493136</v>
      </c>
      <c r="AI63">
        <v>0</v>
      </c>
      <c r="AJ63">
        <v>0</v>
      </c>
      <c r="AK63">
        <v>12.724373522458629</v>
      </c>
      <c r="AL63">
        <v>6.4403924268502593</v>
      </c>
      <c r="AM63">
        <v>0</v>
      </c>
      <c r="AN63">
        <v>0</v>
      </c>
      <c r="AO63">
        <v>2.5196800000000006</v>
      </c>
      <c r="AP63">
        <v>2.8422600000000005</v>
      </c>
      <c r="AQ63">
        <v>0</v>
      </c>
      <c r="AR63">
        <v>1.6331268115942026</v>
      </c>
      <c r="AS63">
        <v>1.3259545049063337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635.75356185966086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53.36</v>
      </c>
      <c r="L64">
        <v>62.808436512085244</v>
      </c>
      <c r="M64">
        <v>0</v>
      </c>
      <c r="N64">
        <v>29.259999999999998</v>
      </c>
      <c r="O64">
        <v>49.13</v>
      </c>
      <c r="P64">
        <v>61.3</v>
      </c>
      <c r="Q64">
        <v>5.0599999999999996</v>
      </c>
      <c r="R64">
        <v>10.450000000000001</v>
      </c>
      <c r="S64">
        <v>0</v>
      </c>
      <c r="T64">
        <v>0</v>
      </c>
      <c r="U64">
        <v>269.08999999999997</v>
      </c>
      <c r="V64">
        <v>4.79</v>
      </c>
      <c r="W64">
        <v>11.07</v>
      </c>
      <c r="X64">
        <v>36.542539969414705</v>
      </c>
      <c r="Y64">
        <v>0</v>
      </c>
      <c r="Z64">
        <v>0</v>
      </c>
      <c r="AA64">
        <v>0</v>
      </c>
      <c r="AB64">
        <v>0.59185146286571655</v>
      </c>
      <c r="AC64">
        <v>0</v>
      </c>
      <c r="AD64">
        <v>4.4902649507948524</v>
      </c>
      <c r="AE64">
        <v>12.178065859197577</v>
      </c>
      <c r="AF64">
        <v>0</v>
      </c>
      <c r="AG64">
        <v>0</v>
      </c>
      <c r="AH64">
        <v>11.526615839493136</v>
      </c>
      <c r="AI64">
        <v>0</v>
      </c>
      <c r="AJ64">
        <v>0</v>
      </c>
      <c r="AK64">
        <v>12.724373522458629</v>
      </c>
      <c r="AL64">
        <v>6.4403924268502593</v>
      </c>
      <c r="AM64">
        <v>0</v>
      </c>
      <c r="AN64">
        <v>0</v>
      </c>
      <c r="AO64">
        <v>2.5196800000000006</v>
      </c>
      <c r="AP64">
        <v>2.8422600000000005</v>
      </c>
      <c r="AQ64">
        <v>0</v>
      </c>
      <c r="AR64">
        <v>1.6331268115942026</v>
      </c>
      <c r="AS64">
        <v>1.3259545049063337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649.13356185966086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76.319999999999993</v>
      </c>
      <c r="L65">
        <v>62.808436512085244</v>
      </c>
      <c r="M65">
        <v>0</v>
      </c>
      <c r="N65">
        <v>29.259999999999998</v>
      </c>
      <c r="O65">
        <v>49.13</v>
      </c>
      <c r="P65">
        <v>61.3</v>
      </c>
      <c r="Q65">
        <v>5.0599999999999996</v>
      </c>
      <c r="R65">
        <v>10.450000000000001</v>
      </c>
      <c r="S65">
        <v>0</v>
      </c>
      <c r="T65">
        <v>0</v>
      </c>
      <c r="U65">
        <v>269.08999999999997</v>
      </c>
      <c r="V65">
        <v>4.79</v>
      </c>
      <c r="W65">
        <v>11.07</v>
      </c>
      <c r="X65">
        <v>36.542539969414705</v>
      </c>
      <c r="Y65">
        <v>0</v>
      </c>
      <c r="Z65">
        <v>0</v>
      </c>
      <c r="AA65">
        <v>0</v>
      </c>
      <c r="AB65">
        <v>0.59185146286571655</v>
      </c>
      <c r="AC65">
        <v>0</v>
      </c>
      <c r="AD65">
        <v>4.4902649507948524</v>
      </c>
      <c r="AE65">
        <v>12.178065859197577</v>
      </c>
      <c r="AF65">
        <v>0</v>
      </c>
      <c r="AG65">
        <v>0</v>
      </c>
      <c r="AH65">
        <v>11.526615839493136</v>
      </c>
      <c r="AI65">
        <v>0</v>
      </c>
      <c r="AJ65">
        <v>0</v>
      </c>
      <c r="AK65">
        <v>12.724373522458629</v>
      </c>
      <c r="AL65">
        <v>6.4403924268502593</v>
      </c>
      <c r="AM65">
        <v>0</v>
      </c>
      <c r="AN65">
        <v>0</v>
      </c>
      <c r="AO65">
        <v>2.6009600000000006</v>
      </c>
      <c r="AP65">
        <v>2.8422600000000005</v>
      </c>
      <c r="AQ65">
        <v>0</v>
      </c>
      <c r="AR65">
        <v>1.6331268115942026</v>
      </c>
      <c r="AS65">
        <v>1.6561730597680642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672.50506041452263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79.63</v>
      </c>
      <c r="L66">
        <v>62.808436512085244</v>
      </c>
      <c r="M66">
        <v>0</v>
      </c>
      <c r="N66">
        <v>29.259999999999998</v>
      </c>
      <c r="O66">
        <v>49.13</v>
      </c>
      <c r="P66">
        <v>61.3</v>
      </c>
      <c r="Q66">
        <v>5.0599999999999996</v>
      </c>
      <c r="R66">
        <v>10.450000000000001</v>
      </c>
      <c r="S66">
        <v>0</v>
      </c>
      <c r="T66">
        <v>0</v>
      </c>
      <c r="U66">
        <v>269.08999999999997</v>
      </c>
      <c r="V66">
        <v>4.79</v>
      </c>
      <c r="W66">
        <v>11.07</v>
      </c>
      <c r="X66">
        <v>36.542539969414705</v>
      </c>
      <c r="Y66">
        <v>0</v>
      </c>
      <c r="Z66">
        <v>0</v>
      </c>
      <c r="AA66">
        <v>0</v>
      </c>
      <c r="AB66">
        <v>0.59185146286571655</v>
      </c>
      <c r="AC66">
        <v>0</v>
      </c>
      <c r="AD66">
        <v>4.4902649507948524</v>
      </c>
      <c r="AE66">
        <v>12.178065859197577</v>
      </c>
      <c r="AF66">
        <v>0</v>
      </c>
      <c r="AG66">
        <v>0</v>
      </c>
      <c r="AH66">
        <v>11.526615839493136</v>
      </c>
      <c r="AI66">
        <v>0</v>
      </c>
      <c r="AJ66">
        <v>0</v>
      </c>
      <c r="AK66">
        <v>12.724373522458629</v>
      </c>
      <c r="AL66">
        <v>6.4403924268502593</v>
      </c>
      <c r="AM66">
        <v>0</v>
      </c>
      <c r="AN66">
        <v>0</v>
      </c>
      <c r="AO66">
        <v>2.6009600000000006</v>
      </c>
      <c r="AP66">
        <v>2.8422600000000005</v>
      </c>
      <c r="AQ66">
        <v>0</v>
      </c>
      <c r="AR66">
        <v>1.6331268115942026</v>
      </c>
      <c r="AS66">
        <v>1.6561730597680642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675.81506041452258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82.076841133004933</v>
      </c>
      <c r="L67">
        <v>62.808436512085244</v>
      </c>
      <c r="M67">
        <v>0</v>
      </c>
      <c r="N67">
        <v>29.259999999999998</v>
      </c>
      <c r="O67">
        <v>49.13</v>
      </c>
      <c r="P67">
        <v>61.3</v>
      </c>
      <c r="Q67">
        <v>5.0599999999999996</v>
      </c>
      <c r="R67">
        <v>10.450000000000001</v>
      </c>
      <c r="S67">
        <v>0</v>
      </c>
      <c r="T67">
        <v>0</v>
      </c>
      <c r="U67">
        <v>269.08999999999997</v>
      </c>
      <c r="V67">
        <v>4.79</v>
      </c>
      <c r="W67">
        <v>11.07</v>
      </c>
      <c r="X67">
        <v>36.542539969414705</v>
      </c>
      <c r="Y67">
        <v>0</v>
      </c>
      <c r="Z67">
        <v>0</v>
      </c>
      <c r="AA67">
        <v>0</v>
      </c>
      <c r="AB67">
        <v>0.59185146286571655</v>
      </c>
      <c r="AC67">
        <v>0</v>
      </c>
      <c r="AD67">
        <v>4.4902649507948524</v>
      </c>
      <c r="AE67">
        <v>12.178065859197577</v>
      </c>
      <c r="AF67">
        <v>0</v>
      </c>
      <c r="AG67">
        <v>0</v>
      </c>
      <c r="AH67">
        <v>11.526615839493136</v>
      </c>
      <c r="AI67">
        <v>0</v>
      </c>
      <c r="AJ67">
        <v>0</v>
      </c>
      <c r="AK67">
        <v>12.724373522458629</v>
      </c>
      <c r="AL67">
        <v>6.4403924268502593</v>
      </c>
      <c r="AM67">
        <v>0</v>
      </c>
      <c r="AN67">
        <v>0</v>
      </c>
      <c r="AO67">
        <v>2.5425400000000007</v>
      </c>
      <c r="AP67">
        <v>2.8422600000000005</v>
      </c>
      <c r="AQ67">
        <v>0</v>
      </c>
      <c r="AR67">
        <v>1.3588224637681157</v>
      </c>
      <c r="AS67">
        <v>1.6561730597680642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677.92917719970137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79.623217749757515</v>
      </c>
      <c r="L68">
        <v>62.808574217419931</v>
      </c>
      <c r="M68">
        <v>0</v>
      </c>
      <c r="N68">
        <v>29.259999999999998</v>
      </c>
      <c r="O68">
        <v>49.13</v>
      </c>
      <c r="P68">
        <v>61.3</v>
      </c>
      <c r="Q68">
        <v>5.0525376884422109</v>
      </c>
      <c r="R68">
        <v>10.450000000000001</v>
      </c>
      <c r="S68">
        <v>0</v>
      </c>
      <c r="T68">
        <v>0</v>
      </c>
      <c r="U68">
        <v>269.08999999999997</v>
      </c>
      <c r="V68">
        <v>4.79</v>
      </c>
      <c r="W68">
        <v>11.07</v>
      </c>
      <c r="X68">
        <v>36.542539969414705</v>
      </c>
      <c r="Y68">
        <v>0</v>
      </c>
      <c r="Z68">
        <v>0</v>
      </c>
      <c r="AA68">
        <v>0</v>
      </c>
      <c r="AB68">
        <v>0.59185146286571655</v>
      </c>
      <c r="AC68">
        <v>0</v>
      </c>
      <c r="AD68">
        <v>4.4902649507948524</v>
      </c>
      <c r="AE68">
        <v>12.178065859197577</v>
      </c>
      <c r="AF68">
        <v>0</v>
      </c>
      <c r="AG68">
        <v>0</v>
      </c>
      <c r="AH68">
        <v>11.526615839493136</v>
      </c>
      <c r="AI68">
        <v>0</v>
      </c>
      <c r="AJ68">
        <v>0</v>
      </c>
      <c r="AK68">
        <v>12.724373522458629</v>
      </c>
      <c r="AL68">
        <v>6.4403924268502593</v>
      </c>
      <c r="AM68">
        <v>0</v>
      </c>
      <c r="AN68">
        <v>0</v>
      </c>
      <c r="AO68">
        <v>2.5425400000000007</v>
      </c>
      <c r="AP68">
        <v>2.8422600000000005</v>
      </c>
      <c r="AQ68">
        <v>0</v>
      </c>
      <c r="AR68">
        <v>1.3588224637681157</v>
      </c>
      <c r="AS68">
        <v>1.6561730597680642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675.4682292102309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78.150000000000006</v>
      </c>
      <c r="L69">
        <v>62.808574217419931</v>
      </c>
      <c r="M69">
        <v>0</v>
      </c>
      <c r="N69">
        <v>29.259999999999998</v>
      </c>
      <c r="O69">
        <v>49.13</v>
      </c>
      <c r="P69">
        <v>61.3</v>
      </c>
      <c r="Q69">
        <v>5.07</v>
      </c>
      <c r="R69">
        <v>10.450000000000001</v>
      </c>
      <c r="S69">
        <v>0</v>
      </c>
      <c r="T69">
        <v>0</v>
      </c>
      <c r="U69">
        <v>269.08999999999997</v>
      </c>
      <c r="V69">
        <v>4.79</v>
      </c>
      <c r="W69">
        <v>11.07</v>
      </c>
      <c r="X69">
        <v>31.790000000000003</v>
      </c>
      <c r="Y69">
        <v>0</v>
      </c>
      <c r="Z69">
        <v>0</v>
      </c>
      <c r="AA69">
        <v>0</v>
      </c>
      <c r="AB69">
        <v>0.59185146286571655</v>
      </c>
      <c r="AC69">
        <v>2.3847384953667343</v>
      </c>
      <c r="AD69">
        <v>4.4902649507948524</v>
      </c>
      <c r="AE69">
        <v>12.178065859197577</v>
      </c>
      <c r="AF69">
        <v>0</v>
      </c>
      <c r="AG69">
        <v>0</v>
      </c>
      <c r="AH69">
        <v>11.526615839493136</v>
      </c>
      <c r="AI69">
        <v>0</v>
      </c>
      <c r="AJ69">
        <v>0</v>
      </c>
      <c r="AK69">
        <v>12.724373522458629</v>
      </c>
      <c r="AL69">
        <v>6.4403924268502593</v>
      </c>
      <c r="AM69">
        <v>0</v>
      </c>
      <c r="AN69">
        <v>0</v>
      </c>
      <c r="AO69">
        <v>2.5425400000000007</v>
      </c>
      <c r="AP69">
        <v>2.8422600000000005</v>
      </c>
      <c r="AQ69">
        <v>0</v>
      </c>
      <c r="AR69">
        <v>1.3588224637681157</v>
      </c>
      <c r="AS69">
        <v>1.6561730597680642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671.64467229798311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79.63</v>
      </c>
      <c r="L70">
        <v>62.808574217419931</v>
      </c>
      <c r="M70">
        <v>0</v>
      </c>
      <c r="N70">
        <v>29.259999999999998</v>
      </c>
      <c r="O70">
        <v>49.13</v>
      </c>
      <c r="P70">
        <v>61.3</v>
      </c>
      <c r="Q70">
        <v>5.07</v>
      </c>
      <c r="R70">
        <v>10.450000000000001</v>
      </c>
      <c r="S70">
        <v>0</v>
      </c>
      <c r="T70">
        <v>0</v>
      </c>
      <c r="U70">
        <v>269.08999999999997</v>
      </c>
      <c r="V70">
        <v>4.79</v>
      </c>
      <c r="W70">
        <v>11.07</v>
      </c>
      <c r="X70">
        <v>31.790000000000003</v>
      </c>
      <c r="Y70">
        <v>0</v>
      </c>
      <c r="Z70">
        <v>0</v>
      </c>
      <c r="AA70">
        <v>0</v>
      </c>
      <c r="AB70">
        <v>2.7916084021005259</v>
      </c>
      <c r="AC70">
        <v>2.3847384953667343</v>
      </c>
      <c r="AD70">
        <v>4.4902649507948524</v>
      </c>
      <c r="AE70">
        <v>12.178065859197577</v>
      </c>
      <c r="AF70">
        <v>0</v>
      </c>
      <c r="AG70">
        <v>0</v>
      </c>
      <c r="AH70">
        <v>11.526615839493136</v>
      </c>
      <c r="AI70">
        <v>0</v>
      </c>
      <c r="AJ70">
        <v>0</v>
      </c>
      <c r="AK70">
        <v>12.724373522458629</v>
      </c>
      <c r="AL70">
        <v>6.4403924268502593</v>
      </c>
      <c r="AM70">
        <v>0</v>
      </c>
      <c r="AN70">
        <v>0</v>
      </c>
      <c r="AO70">
        <v>2.534920000000001</v>
      </c>
      <c r="AP70">
        <v>2.8422600000000005</v>
      </c>
      <c r="AQ70">
        <v>0</v>
      </c>
      <c r="AR70">
        <v>1.3588224637681157</v>
      </c>
      <c r="AS70">
        <v>1.6561730597680642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675.31680923721797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79.63</v>
      </c>
      <c r="L71">
        <v>62.808574217419931</v>
      </c>
      <c r="M71">
        <v>0</v>
      </c>
      <c r="N71">
        <v>29.259999999999998</v>
      </c>
      <c r="O71">
        <v>49.13</v>
      </c>
      <c r="P71">
        <v>61.3</v>
      </c>
      <c r="Q71">
        <v>5.07</v>
      </c>
      <c r="R71">
        <v>10.450000000000001</v>
      </c>
      <c r="S71">
        <v>0</v>
      </c>
      <c r="T71">
        <v>0</v>
      </c>
      <c r="U71">
        <v>269.08999999999997</v>
      </c>
      <c r="V71">
        <v>4.79</v>
      </c>
      <c r="W71">
        <v>11.07</v>
      </c>
      <c r="X71">
        <v>31.790000000000003</v>
      </c>
      <c r="Y71">
        <v>0</v>
      </c>
      <c r="Z71">
        <v>0</v>
      </c>
      <c r="AA71">
        <v>0</v>
      </c>
      <c r="AB71">
        <v>2.7916084021005259</v>
      </c>
      <c r="AC71">
        <v>2.3847384953667343</v>
      </c>
      <c r="AD71">
        <v>4.4902649507948524</v>
      </c>
      <c r="AE71">
        <v>12.178065859197577</v>
      </c>
      <c r="AF71">
        <v>0</v>
      </c>
      <c r="AG71">
        <v>0</v>
      </c>
      <c r="AH71">
        <v>11.526615839493136</v>
      </c>
      <c r="AI71">
        <v>0</v>
      </c>
      <c r="AJ71">
        <v>0</v>
      </c>
      <c r="AK71">
        <v>12.724373522458629</v>
      </c>
      <c r="AL71">
        <v>6.4403924268502593</v>
      </c>
      <c r="AM71">
        <v>0</v>
      </c>
      <c r="AN71">
        <v>0</v>
      </c>
      <c r="AO71">
        <v>2.5069800000000004</v>
      </c>
      <c r="AP71">
        <v>2.8422600000000005</v>
      </c>
      <c r="AQ71">
        <v>0</v>
      </c>
      <c r="AR71">
        <v>1.3588224637681157</v>
      </c>
      <c r="AS71">
        <v>1.6561730597680642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675.28886923721791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79.63</v>
      </c>
      <c r="L72">
        <v>62.808574217419931</v>
      </c>
      <c r="M72">
        <v>0</v>
      </c>
      <c r="N72">
        <v>29.259999999999998</v>
      </c>
      <c r="O72">
        <v>49.13</v>
      </c>
      <c r="P72">
        <v>61.3</v>
      </c>
      <c r="Q72">
        <v>5.07</v>
      </c>
      <c r="R72">
        <v>10.450000000000001</v>
      </c>
      <c r="S72">
        <v>0</v>
      </c>
      <c r="T72">
        <v>0</v>
      </c>
      <c r="U72">
        <v>269.08999999999997</v>
      </c>
      <c r="V72">
        <v>4.79</v>
      </c>
      <c r="W72">
        <v>11.07</v>
      </c>
      <c r="X72">
        <v>31.790000000000003</v>
      </c>
      <c r="Y72">
        <v>0</v>
      </c>
      <c r="Z72">
        <v>0</v>
      </c>
      <c r="AA72">
        <v>0</v>
      </c>
      <c r="AB72">
        <v>2.7916084021005259</v>
      </c>
      <c r="AC72">
        <v>2.3847384953667343</v>
      </c>
      <c r="AD72">
        <v>4.4902649507948524</v>
      </c>
      <c r="AE72">
        <v>12.178065859197577</v>
      </c>
      <c r="AF72">
        <v>0</v>
      </c>
      <c r="AG72">
        <v>0</v>
      </c>
      <c r="AH72">
        <v>11.526615839493136</v>
      </c>
      <c r="AI72">
        <v>0</v>
      </c>
      <c r="AJ72">
        <v>0</v>
      </c>
      <c r="AK72">
        <v>12.724373522458629</v>
      </c>
      <c r="AL72">
        <v>6.4403924268502593</v>
      </c>
      <c r="AM72">
        <v>0</v>
      </c>
      <c r="AN72">
        <v>0</v>
      </c>
      <c r="AO72">
        <v>2.448560000000001</v>
      </c>
      <c r="AP72">
        <v>2.8422600000000005</v>
      </c>
      <c r="AQ72">
        <v>0</v>
      </c>
      <c r="AR72">
        <v>2.7201847826086958</v>
      </c>
      <c r="AS72">
        <v>1.6561730597680642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676.59181155605859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79.63</v>
      </c>
      <c r="L73">
        <v>62.808574217419931</v>
      </c>
      <c r="M73">
        <v>0</v>
      </c>
      <c r="N73">
        <v>29.259999999999998</v>
      </c>
      <c r="O73">
        <v>49.13</v>
      </c>
      <c r="P73">
        <v>61.3</v>
      </c>
      <c r="Q73">
        <v>5.07</v>
      </c>
      <c r="R73">
        <v>10.450000000000001</v>
      </c>
      <c r="S73">
        <v>0</v>
      </c>
      <c r="T73">
        <v>0</v>
      </c>
      <c r="U73">
        <v>269.08999999999997</v>
      </c>
      <c r="V73">
        <v>4.79</v>
      </c>
      <c r="W73">
        <v>11.07</v>
      </c>
      <c r="X73">
        <v>31.790000000000003</v>
      </c>
      <c r="Y73">
        <v>0</v>
      </c>
      <c r="Z73">
        <v>0.27178000000000002</v>
      </c>
      <c r="AA73">
        <v>0</v>
      </c>
      <c r="AB73">
        <v>2.7916084021005259</v>
      </c>
      <c r="AC73">
        <v>2.3847384953667343</v>
      </c>
      <c r="AD73">
        <v>4.4902649507948524</v>
      </c>
      <c r="AE73">
        <v>12.178065859197577</v>
      </c>
      <c r="AF73">
        <v>0</v>
      </c>
      <c r="AG73">
        <v>0</v>
      </c>
      <c r="AH73">
        <v>17.289923759239702</v>
      </c>
      <c r="AI73">
        <v>0.87618617439120217</v>
      </c>
      <c r="AJ73">
        <v>0</v>
      </c>
      <c r="AK73">
        <v>12.724373522458629</v>
      </c>
      <c r="AL73">
        <v>9.4472633390705703</v>
      </c>
      <c r="AM73">
        <v>0</v>
      </c>
      <c r="AN73">
        <v>0</v>
      </c>
      <c r="AO73">
        <v>2.3749000000000002</v>
      </c>
      <c r="AP73">
        <v>2.8422600000000005</v>
      </c>
      <c r="AQ73">
        <v>0</v>
      </c>
      <c r="AR73">
        <v>11.15504347826087</v>
      </c>
      <c r="AS73">
        <v>1.6561730597680642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694.87115525806882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79.63</v>
      </c>
      <c r="L74">
        <v>62.808574217419931</v>
      </c>
      <c r="M74">
        <v>0</v>
      </c>
      <c r="N74">
        <v>29.259999999999998</v>
      </c>
      <c r="O74">
        <v>49.13</v>
      </c>
      <c r="P74">
        <v>61.3</v>
      </c>
      <c r="Q74">
        <v>5.07</v>
      </c>
      <c r="R74">
        <v>10.450000000000001</v>
      </c>
      <c r="S74">
        <v>0</v>
      </c>
      <c r="T74">
        <v>0</v>
      </c>
      <c r="U74">
        <v>269.08999999999997</v>
      </c>
      <c r="V74">
        <v>4.79</v>
      </c>
      <c r="W74">
        <v>11.07</v>
      </c>
      <c r="X74">
        <v>31.790000000000003</v>
      </c>
      <c r="Y74">
        <v>0</v>
      </c>
      <c r="Z74">
        <v>1.6078199999999998</v>
      </c>
      <c r="AA74">
        <v>3.4618155180496961</v>
      </c>
      <c r="AB74">
        <v>2.7916084021005259</v>
      </c>
      <c r="AC74">
        <v>2.3847384953667343</v>
      </c>
      <c r="AD74">
        <v>6.7709538228614692</v>
      </c>
      <c r="AE74">
        <v>12.178065859197577</v>
      </c>
      <c r="AF74">
        <v>0</v>
      </c>
      <c r="AG74">
        <v>0</v>
      </c>
      <c r="AH74">
        <v>23.053231678986272</v>
      </c>
      <c r="AI74">
        <v>1.2545970149253736</v>
      </c>
      <c r="AJ74">
        <v>0</v>
      </c>
      <c r="AK74">
        <v>12.724373522458629</v>
      </c>
      <c r="AL74">
        <v>9.4472633390705703</v>
      </c>
      <c r="AM74">
        <v>0</v>
      </c>
      <c r="AN74">
        <v>0</v>
      </c>
      <c r="AO74">
        <v>2.3342600000000004</v>
      </c>
      <c r="AP74">
        <v>2.8422600000000005</v>
      </c>
      <c r="AQ74">
        <v>0</v>
      </c>
      <c r="AR74">
        <v>11.15504347826087</v>
      </c>
      <c r="AS74">
        <v>1.6561730597680642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708.05077840846559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79.63</v>
      </c>
      <c r="L75">
        <v>62.808574217419931</v>
      </c>
      <c r="M75">
        <v>0</v>
      </c>
      <c r="N75">
        <v>29.259999999999998</v>
      </c>
      <c r="O75">
        <v>49.13</v>
      </c>
      <c r="P75">
        <v>61.3</v>
      </c>
      <c r="Q75">
        <v>5.07</v>
      </c>
      <c r="R75">
        <v>10.450000000000001</v>
      </c>
      <c r="S75">
        <v>0</v>
      </c>
      <c r="T75">
        <v>0</v>
      </c>
      <c r="U75">
        <v>270.83000000000004</v>
      </c>
      <c r="V75">
        <v>4.79</v>
      </c>
      <c r="W75">
        <v>11.07</v>
      </c>
      <c r="X75">
        <v>31.790000000000003</v>
      </c>
      <c r="Y75">
        <v>0</v>
      </c>
      <c r="Z75">
        <v>1.6078199999999998</v>
      </c>
      <c r="AA75">
        <v>6.9236310360993922</v>
      </c>
      <c r="AB75">
        <v>6.4900450112528141</v>
      </c>
      <c r="AC75">
        <v>4.7694769907334686</v>
      </c>
      <c r="AD75">
        <v>6.7709538228614692</v>
      </c>
      <c r="AE75">
        <v>12.178065859197577</v>
      </c>
      <c r="AF75">
        <v>0</v>
      </c>
      <c r="AG75">
        <v>0</v>
      </c>
      <c r="AH75">
        <v>28.816539598732842</v>
      </c>
      <c r="AI75">
        <v>1.8818955223880602</v>
      </c>
      <c r="AJ75">
        <v>0</v>
      </c>
      <c r="AK75">
        <v>12.724373522458629</v>
      </c>
      <c r="AL75">
        <v>9.4472633390705703</v>
      </c>
      <c r="AM75">
        <v>0.65789497374343597</v>
      </c>
      <c r="AN75">
        <v>0</v>
      </c>
      <c r="AO75">
        <v>2.2555200000000006</v>
      </c>
      <c r="AP75">
        <v>2.8422600000000005</v>
      </c>
      <c r="AQ75">
        <v>0</v>
      </c>
      <c r="AR75">
        <v>2.1766557971014491</v>
      </c>
      <c r="AS75">
        <v>1.6561730597680642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717.32714275082765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79.63</v>
      </c>
      <c r="L76">
        <v>62.808574217419931</v>
      </c>
      <c r="M76">
        <v>0</v>
      </c>
      <c r="N76">
        <v>29.259999999999998</v>
      </c>
      <c r="O76">
        <v>49.13</v>
      </c>
      <c r="P76">
        <v>61.3</v>
      </c>
      <c r="Q76">
        <v>5.07</v>
      </c>
      <c r="R76">
        <v>10.450000000000001</v>
      </c>
      <c r="S76">
        <v>0</v>
      </c>
      <c r="T76">
        <v>0</v>
      </c>
      <c r="U76">
        <v>270.98000000000008</v>
      </c>
      <c r="V76">
        <v>4.79</v>
      </c>
      <c r="W76">
        <v>11.07</v>
      </c>
      <c r="X76">
        <v>31.790000000000003</v>
      </c>
      <c r="Y76">
        <v>0</v>
      </c>
      <c r="Z76">
        <v>4.8209200000000001</v>
      </c>
      <c r="AA76">
        <v>10.385446554149089</v>
      </c>
      <c r="AB76">
        <v>10.051314328582146</v>
      </c>
      <c r="AC76">
        <v>7.5300848123134889</v>
      </c>
      <c r="AD76">
        <v>9.2751400454201374</v>
      </c>
      <c r="AE76">
        <v>12.302513247539741</v>
      </c>
      <c r="AF76">
        <v>0</v>
      </c>
      <c r="AG76">
        <v>0</v>
      </c>
      <c r="AH76">
        <v>34.579847518479404</v>
      </c>
      <c r="AI76">
        <v>12.073591516103695</v>
      </c>
      <c r="AJ76">
        <v>0</v>
      </c>
      <c r="AK76">
        <v>12.724373522458629</v>
      </c>
      <c r="AL76">
        <v>19.557358864027545</v>
      </c>
      <c r="AM76">
        <v>1.7730142535633915</v>
      </c>
      <c r="AN76">
        <v>0</v>
      </c>
      <c r="AO76">
        <v>2.2555200000000006</v>
      </c>
      <c r="AP76">
        <v>3.2181800000000012</v>
      </c>
      <c r="AQ76">
        <v>0</v>
      </c>
      <c r="AR76">
        <v>1.6331268115942026</v>
      </c>
      <c r="AS76">
        <v>1.6561730597680642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760.11517875141953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79.63</v>
      </c>
      <c r="L77">
        <v>62.808574217419931</v>
      </c>
      <c r="M77">
        <v>0</v>
      </c>
      <c r="N77">
        <v>29.259999999999998</v>
      </c>
      <c r="O77">
        <v>49.13</v>
      </c>
      <c r="P77">
        <v>61.3</v>
      </c>
      <c r="Q77">
        <v>5.07</v>
      </c>
      <c r="R77">
        <v>10.450000000000001</v>
      </c>
      <c r="S77">
        <v>0</v>
      </c>
      <c r="T77">
        <v>0</v>
      </c>
      <c r="U77">
        <v>270.98000000000008</v>
      </c>
      <c r="V77">
        <v>5.0599999999999996</v>
      </c>
      <c r="W77">
        <v>11.07</v>
      </c>
      <c r="X77">
        <v>31.790000000000003</v>
      </c>
      <c r="Y77">
        <v>0</v>
      </c>
      <c r="Z77">
        <v>4.8209200000000001</v>
      </c>
      <c r="AA77">
        <v>10.385446554149089</v>
      </c>
      <c r="AB77">
        <v>10.051314328582146</v>
      </c>
      <c r="AC77">
        <v>7.5300848123134889</v>
      </c>
      <c r="AD77">
        <v>9.2751400454201374</v>
      </c>
      <c r="AE77">
        <v>12.302513247539741</v>
      </c>
      <c r="AF77">
        <v>0</v>
      </c>
      <c r="AG77">
        <v>0</v>
      </c>
      <c r="AH77">
        <v>34.579847518479404</v>
      </c>
      <c r="AI77">
        <v>12.073591516103695</v>
      </c>
      <c r="AJ77">
        <v>0</v>
      </c>
      <c r="AK77">
        <v>12.724373522458629</v>
      </c>
      <c r="AL77">
        <v>19.557358864027545</v>
      </c>
      <c r="AM77">
        <v>2.9567171792948246</v>
      </c>
      <c r="AN77">
        <v>0</v>
      </c>
      <c r="AO77">
        <v>2.2936200000000002</v>
      </c>
      <c r="AP77">
        <v>3.2181800000000012</v>
      </c>
      <c r="AQ77">
        <v>0</v>
      </c>
      <c r="AR77">
        <v>1.3588224637681157</v>
      </c>
      <c r="AS77">
        <v>1.6561730597680642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761.33267732932484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79.63</v>
      </c>
      <c r="L78">
        <v>62.808574217419931</v>
      </c>
      <c r="M78">
        <v>0</v>
      </c>
      <c r="N78">
        <v>29.259999999999998</v>
      </c>
      <c r="O78">
        <v>49.13</v>
      </c>
      <c r="P78">
        <v>61.3</v>
      </c>
      <c r="Q78">
        <v>5.07</v>
      </c>
      <c r="R78">
        <v>10.450000000000001</v>
      </c>
      <c r="S78">
        <v>0</v>
      </c>
      <c r="T78">
        <v>0</v>
      </c>
      <c r="U78">
        <v>270.98000000000008</v>
      </c>
      <c r="V78">
        <v>5.12</v>
      </c>
      <c r="W78">
        <v>11.07</v>
      </c>
      <c r="X78">
        <v>31.790000000000003</v>
      </c>
      <c r="Y78">
        <v>0</v>
      </c>
      <c r="Z78">
        <v>4.8209200000000001</v>
      </c>
      <c r="AA78">
        <v>10.385446554149089</v>
      </c>
      <c r="AB78">
        <v>10.051314328582146</v>
      </c>
      <c r="AC78">
        <v>7.5300848123134889</v>
      </c>
      <c r="AD78">
        <v>9.2751400454201374</v>
      </c>
      <c r="AE78">
        <v>12.302513247539741</v>
      </c>
      <c r="AF78">
        <v>0</v>
      </c>
      <c r="AG78">
        <v>0</v>
      </c>
      <c r="AH78">
        <v>34.579847518479404</v>
      </c>
      <c r="AI78">
        <v>12.073591516103695</v>
      </c>
      <c r="AJ78">
        <v>0</v>
      </c>
      <c r="AK78">
        <v>12.724373522458629</v>
      </c>
      <c r="AL78">
        <v>19.557358864027545</v>
      </c>
      <c r="AM78">
        <v>2.9567171792948246</v>
      </c>
      <c r="AN78">
        <v>0</v>
      </c>
      <c r="AO78">
        <v>2.3190200000000005</v>
      </c>
      <c r="AP78">
        <v>3.2181800000000012</v>
      </c>
      <c r="AQ78">
        <v>0</v>
      </c>
      <c r="AR78">
        <v>1.3588224637681157</v>
      </c>
      <c r="AS78">
        <v>1.6561730597680642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761.41807732932489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79.63</v>
      </c>
      <c r="L79">
        <v>62.808574217419931</v>
      </c>
      <c r="M79">
        <v>0</v>
      </c>
      <c r="N79">
        <v>29.259999999999998</v>
      </c>
      <c r="O79">
        <v>49.13</v>
      </c>
      <c r="P79">
        <v>61.3</v>
      </c>
      <c r="Q79">
        <v>5.07</v>
      </c>
      <c r="R79">
        <v>10.450000000000001</v>
      </c>
      <c r="S79">
        <v>0</v>
      </c>
      <c r="T79">
        <v>0</v>
      </c>
      <c r="U79">
        <v>270.98000000000008</v>
      </c>
      <c r="V79">
        <v>5.12</v>
      </c>
      <c r="W79">
        <v>11.07</v>
      </c>
      <c r="X79">
        <v>31.790000000000003</v>
      </c>
      <c r="Y79">
        <v>0</v>
      </c>
      <c r="Z79">
        <v>4.8209200000000001</v>
      </c>
      <c r="AA79">
        <v>10.385446554149089</v>
      </c>
      <c r="AB79">
        <v>10.051314328582146</v>
      </c>
      <c r="AC79">
        <v>7.5300848123134889</v>
      </c>
      <c r="AD79">
        <v>9.2751400454201374</v>
      </c>
      <c r="AE79">
        <v>12.302513247539741</v>
      </c>
      <c r="AF79">
        <v>0</v>
      </c>
      <c r="AG79">
        <v>0</v>
      </c>
      <c r="AH79">
        <v>34.579847518479404</v>
      </c>
      <c r="AI79">
        <v>12.073591516103695</v>
      </c>
      <c r="AJ79">
        <v>0</v>
      </c>
      <c r="AK79">
        <v>12.724373522458629</v>
      </c>
      <c r="AL79">
        <v>19.557358864027545</v>
      </c>
      <c r="AM79">
        <v>2.9567171792948246</v>
      </c>
      <c r="AN79">
        <v>0</v>
      </c>
      <c r="AO79">
        <v>2.2453600000000007</v>
      </c>
      <c r="AP79">
        <v>3.2181800000000012</v>
      </c>
      <c r="AQ79">
        <v>0</v>
      </c>
      <c r="AR79">
        <v>2.1766557971014491</v>
      </c>
      <c r="AS79">
        <v>1.6561730597680642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762.16225066265827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79.63</v>
      </c>
      <c r="L80">
        <v>62.808574217419931</v>
      </c>
      <c r="M80">
        <v>0</v>
      </c>
      <c r="N80">
        <v>29.259999999999998</v>
      </c>
      <c r="O80">
        <v>49.13</v>
      </c>
      <c r="P80">
        <v>61.3</v>
      </c>
      <c r="Q80">
        <v>5.07</v>
      </c>
      <c r="R80">
        <v>10.450000000000001</v>
      </c>
      <c r="S80">
        <v>0</v>
      </c>
      <c r="T80">
        <v>0</v>
      </c>
      <c r="U80">
        <v>270.98000000000008</v>
      </c>
      <c r="V80">
        <v>5.12</v>
      </c>
      <c r="W80">
        <v>11.07</v>
      </c>
      <c r="X80">
        <v>31.790000000000003</v>
      </c>
      <c r="Y80">
        <v>0</v>
      </c>
      <c r="Z80">
        <v>4.8209200000000001</v>
      </c>
      <c r="AA80">
        <v>10.385446554149089</v>
      </c>
      <c r="AB80">
        <v>10.051314328582146</v>
      </c>
      <c r="AC80">
        <v>7.5300848123134889</v>
      </c>
      <c r="AD80">
        <v>9.2751400454201374</v>
      </c>
      <c r="AE80">
        <v>12.302513247539741</v>
      </c>
      <c r="AF80">
        <v>0</v>
      </c>
      <c r="AG80">
        <v>0</v>
      </c>
      <c r="AH80">
        <v>34.579847518479404</v>
      </c>
      <c r="AI80">
        <v>12.073591516103695</v>
      </c>
      <c r="AJ80">
        <v>0</v>
      </c>
      <c r="AK80">
        <v>12.724373522458629</v>
      </c>
      <c r="AL80">
        <v>9.4472633390705703</v>
      </c>
      <c r="AM80">
        <v>3.8965671417854471</v>
      </c>
      <c r="AN80">
        <v>0</v>
      </c>
      <c r="AO80">
        <v>2.2885400000000002</v>
      </c>
      <c r="AP80">
        <v>3.1877000000000009</v>
      </c>
      <c r="AQ80">
        <v>0</v>
      </c>
      <c r="AR80">
        <v>11.15504347826087</v>
      </c>
      <c r="AS80">
        <v>1.6561730597680642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761.98309278135127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79.63</v>
      </c>
      <c r="L81">
        <v>62.808574217419931</v>
      </c>
      <c r="M81">
        <v>0</v>
      </c>
      <c r="N81">
        <v>29.259999999999998</v>
      </c>
      <c r="O81">
        <v>49.13</v>
      </c>
      <c r="P81">
        <v>61.3</v>
      </c>
      <c r="Q81">
        <v>5.07</v>
      </c>
      <c r="R81">
        <v>10.450000000000001</v>
      </c>
      <c r="S81">
        <v>0</v>
      </c>
      <c r="T81">
        <v>0</v>
      </c>
      <c r="U81">
        <v>270.98000000000008</v>
      </c>
      <c r="V81">
        <v>5.12</v>
      </c>
      <c r="W81">
        <v>11.07</v>
      </c>
      <c r="X81">
        <v>31.790000000000003</v>
      </c>
      <c r="Y81">
        <v>0</v>
      </c>
      <c r="Z81">
        <v>4.8209200000000001</v>
      </c>
      <c r="AA81">
        <v>10.385446554149089</v>
      </c>
      <c r="AB81">
        <v>10.051314328582146</v>
      </c>
      <c r="AC81">
        <v>7.5300848123134889</v>
      </c>
      <c r="AD81">
        <v>9.2751400454201374</v>
      </c>
      <c r="AE81">
        <v>12.302513247539741</v>
      </c>
      <c r="AF81">
        <v>0</v>
      </c>
      <c r="AG81">
        <v>0</v>
      </c>
      <c r="AH81">
        <v>34.579847518479404</v>
      </c>
      <c r="AI81">
        <v>12.073591516103695</v>
      </c>
      <c r="AJ81">
        <v>0</v>
      </c>
      <c r="AK81">
        <v>12.724373522458629</v>
      </c>
      <c r="AL81">
        <v>6.4403924268502593</v>
      </c>
      <c r="AM81">
        <v>3.8965671417854471</v>
      </c>
      <c r="AN81">
        <v>0</v>
      </c>
      <c r="AO81">
        <v>2.3190200000000005</v>
      </c>
      <c r="AP81">
        <v>3.1877000000000009</v>
      </c>
      <c r="AQ81">
        <v>0</v>
      </c>
      <c r="AR81">
        <v>2.1766557971014491</v>
      </c>
      <c r="AS81">
        <v>1.6561730597680642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750.02831418797166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79.63</v>
      </c>
      <c r="L82">
        <v>62.808574217419931</v>
      </c>
      <c r="M82">
        <v>0</v>
      </c>
      <c r="N82">
        <v>29.259999999999998</v>
      </c>
      <c r="O82">
        <v>49.13</v>
      </c>
      <c r="P82">
        <v>61.3</v>
      </c>
      <c r="Q82">
        <v>5.07</v>
      </c>
      <c r="R82">
        <v>10.450000000000001</v>
      </c>
      <c r="S82">
        <v>0</v>
      </c>
      <c r="T82">
        <v>0</v>
      </c>
      <c r="U82">
        <v>270.98000000000008</v>
      </c>
      <c r="V82">
        <v>5.12</v>
      </c>
      <c r="W82">
        <v>11.07</v>
      </c>
      <c r="X82">
        <v>31.790000000000003</v>
      </c>
      <c r="Y82">
        <v>0</v>
      </c>
      <c r="Z82">
        <v>4.8209200000000001</v>
      </c>
      <c r="AA82">
        <v>10.385446554149089</v>
      </c>
      <c r="AB82">
        <v>10.051314328582146</v>
      </c>
      <c r="AC82">
        <v>7.5300848123134889</v>
      </c>
      <c r="AD82">
        <v>9.2751400454201374</v>
      </c>
      <c r="AE82">
        <v>12.302513247539741</v>
      </c>
      <c r="AF82">
        <v>0</v>
      </c>
      <c r="AG82">
        <v>0</v>
      </c>
      <c r="AH82">
        <v>34.579847518479404</v>
      </c>
      <c r="AI82">
        <v>1.5669764336213672</v>
      </c>
      <c r="AJ82">
        <v>0</v>
      </c>
      <c r="AK82">
        <v>12.724373522458629</v>
      </c>
      <c r="AL82">
        <v>6.4403924268502593</v>
      </c>
      <c r="AM82">
        <v>3.8965671417854471</v>
      </c>
      <c r="AN82">
        <v>0</v>
      </c>
      <c r="AO82">
        <v>2.3418800000000006</v>
      </c>
      <c r="AP82">
        <v>3.1877000000000009</v>
      </c>
      <c r="AQ82">
        <v>0</v>
      </c>
      <c r="AR82">
        <v>1.3588224637681157</v>
      </c>
      <c r="AS82">
        <v>1.6561730597680642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738.72672577215587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79.63</v>
      </c>
      <c r="L83">
        <v>62.808574217419931</v>
      </c>
      <c r="M83">
        <v>0</v>
      </c>
      <c r="N83">
        <v>29.259999999999998</v>
      </c>
      <c r="O83">
        <v>49.13</v>
      </c>
      <c r="P83">
        <v>61.3</v>
      </c>
      <c r="Q83">
        <v>5.07</v>
      </c>
      <c r="R83">
        <v>10.450000000000001</v>
      </c>
      <c r="S83">
        <v>0</v>
      </c>
      <c r="T83">
        <v>0</v>
      </c>
      <c r="U83">
        <v>270.98000000000008</v>
      </c>
      <c r="V83">
        <v>5.12</v>
      </c>
      <c r="W83">
        <v>8.23</v>
      </c>
      <c r="X83">
        <v>31.790000000000003</v>
      </c>
      <c r="Y83">
        <v>0</v>
      </c>
      <c r="Z83">
        <v>4.8209200000000001</v>
      </c>
      <c r="AA83">
        <v>10.385446554149089</v>
      </c>
      <c r="AB83">
        <v>10.051314328582146</v>
      </c>
      <c r="AC83">
        <v>7.5300848123134889</v>
      </c>
      <c r="AD83">
        <v>9.2751400454201374</v>
      </c>
      <c r="AE83">
        <v>12.302513247539741</v>
      </c>
      <c r="AF83">
        <v>0</v>
      </c>
      <c r="AG83">
        <v>0</v>
      </c>
      <c r="AH83">
        <v>34.579847518479404</v>
      </c>
      <c r="AI83">
        <v>0.87618617439120217</v>
      </c>
      <c r="AJ83">
        <v>0</v>
      </c>
      <c r="AK83">
        <v>12.724373522458629</v>
      </c>
      <c r="AL83">
        <v>6.4403924268502593</v>
      </c>
      <c r="AM83">
        <v>2.9567171792948246</v>
      </c>
      <c r="AN83">
        <v>0</v>
      </c>
      <c r="AO83">
        <v>2.3037800000000006</v>
      </c>
      <c r="AP83">
        <v>3.1877000000000009</v>
      </c>
      <c r="AQ83">
        <v>0</v>
      </c>
      <c r="AR83">
        <v>1.3588224637681157</v>
      </c>
      <c r="AS83">
        <v>1.6561730597680642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734.21798555043517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79.63</v>
      </c>
      <c r="L84">
        <v>62.808574217419931</v>
      </c>
      <c r="M84">
        <v>0</v>
      </c>
      <c r="N84">
        <v>29.259999999999998</v>
      </c>
      <c r="O84">
        <v>49.13</v>
      </c>
      <c r="P84">
        <v>61.3</v>
      </c>
      <c r="Q84">
        <v>5.07</v>
      </c>
      <c r="R84">
        <v>10.450000000000001</v>
      </c>
      <c r="S84">
        <v>0</v>
      </c>
      <c r="T84">
        <v>0</v>
      </c>
      <c r="U84">
        <v>270.98000000000008</v>
      </c>
      <c r="V84">
        <v>5.12</v>
      </c>
      <c r="W84">
        <v>8.23</v>
      </c>
      <c r="X84">
        <v>31.790000000000003</v>
      </c>
      <c r="Y84">
        <v>0</v>
      </c>
      <c r="Z84">
        <v>1.6078199999999998</v>
      </c>
      <c r="AA84">
        <v>10.385446554149089</v>
      </c>
      <c r="AB84">
        <v>9.7363375843961002</v>
      </c>
      <c r="AC84">
        <v>7.1516758284906539</v>
      </c>
      <c r="AD84">
        <v>6.7709538228614692</v>
      </c>
      <c r="AE84">
        <v>12.178065859197577</v>
      </c>
      <c r="AF84">
        <v>0</v>
      </c>
      <c r="AG84">
        <v>0</v>
      </c>
      <c r="AH84">
        <v>28.816539598732842</v>
      </c>
      <c r="AI84">
        <v>0</v>
      </c>
      <c r="AJ84">
        <v>0</v>
      </c>
      <c r="AK84">
        <v>12.724373522458629</v>
      </c>
      <c r="AL84">
        <v>6.4403924268502593</v>
      </c>
      <c r="AM84">
        <v>1.9711447861965494</v>
      </c>
      <c r="AN84">
        <v>0</v>
      </c>
      <c r="AO84">
        <v>2.3342600000000004</v>
      </c>
      <c r="AP84">
        <v>2.8422600000000005</v>
      </c>
      <c r="AQ84">
        <v>0</v>
      </c>
      <c r="AR84">
        <v>11.15504347826087</v>
      </c>
      <c r="AS84">
        <v>1.6561730597680642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729.53906073878193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79.63</v>
      </c>
      <c r="L85">
        <v>62.808574217419931</v>
      </c>
      <c r="M85">
        <v>0</v>
      </c>
      <c r="N85">
        <v>29.259999999999998</v>
      </c>
      <c r="O85">
        <v>49.13</v>
      </c>
      <c r="P85">
        <v>61.3</v>
      </c>
      <c r="Q85">
        <v>5.07</v>
      </c>
      <c r="R85">
        <v>10.450000000000001</v>
      </c>
      <c r="S85">
        <v>0</v>
      </c>
      <c r="T85">
        <v>0</v>
      </c>
      <c r="U85">
        <v>270.98000000000008</v>
      </c>
      <c r="V85">
        <v>5.12</v>
      </c>
      <c r="W85">
        <v>8.23</v>
      </c>
      <c r="X85">
        <v>31.790000000000003</v>
      </c>
      <c r="Y85">
        <v>0</v>
      </c>
      <c r="Z85">
        <v>1.6078199999999998</v>
      </c>
      <c r="AA85">
        <v>6.9236310360993922</v>
      </c>
      <c r="AB85">
        <v>9.7363375843961002</v>
      </c>
      <c r="AC85">
        <v>4.7694769907334686</v>
      </c>
      <c r="AD85">
        <v>4.4902649507948524</v>
      </c>
      <c r="AE85">
        <v>12.178065859197577</v>
      </c>
      <c r="AF85">
        <v>0</v>
      </c>
      <c r="AG85">
        <v>0</v>
      </c>
      <c r="AH85">
        <v>23.053231678986272</v>
      </c>
      <c r="AI85">
        <v>0</v>
      </c>
      <c r="AJ85">
        <v>0</v>
      </c>
      <c r="AK85">
        <v>12.724373522458629</v>
      </c>
      <c r="AL85">
        <v>6.4403924268502593</v>
      </c>
      <c r="AM85">
        <v>1.9711447861965494</v>
      </c>
      <c r="AN85">
        <v>0</v>
      </c>
      <c r="AO85">
        <v>2.3596600000000003</v>
      </c>
      <c r="AP85">
        <v>2.8422600000000005</v>
      </c>
      <c r="AQ85">
        <v>0</v>
      </c>
      <c r="AR85">
        <v>11.15504347826087</v>
      </c>
      <c r="AS85">
        <v>2.6519090098126674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716.67218554120666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79.63</v>
      </c>
      <c r="L86">
        <v>62.808574217419931</v>
      </c>
      <c r="M86">
        <v>0</v>
      </c>
      <c r="N86">
        <v>29.259999999999998</v>
      </c>
      <c r="O86">
        <v>49.13</v>
      </c>
      <c r="P86">
        <v>61.3</v>
      </c>
      <c r="Q86">
        <v>5.07</v>
      </c>
      <c r="R86">
        <v>10.450000000000001</v>
      </c>
      <c r="S86">
        <v>0</v>
      </c>
      <c r="T86">
        <v>0</v>
      </c>
      <c r="U86">
        <v>270.98000000000008</v>
      </c>
      <c r="V86">
        <v>5.12</v>
      </c>
      <c r="W86">
        <v>8.23</v>
      </c>
      <c r="X86">
        <v>31.790000000000003</v>
      </c>
      <c r="Y86">
        <v>0</v>
      </c>
      <c r="Z86">
        <v>1.6078199999999998</v>
      </c>
      <c r="AA86">
        <v>6.9236310360993922</v>
      </c>
      <c r="AB86">
        <v>6.2411117779444876</v>
      </c>
      <c r="AC86">
        <v>4.7694769907334686</v>
      </c>
      <c r="AD86">
        <v>4.4902649507948524</v>
      </c>
      <c r="AE86">
        <v>12.178065859197577</v>
      </c>
      <c r="AF86">
        <v>0</v>
      </c>
      <c r="AG86">
        <v>0</v>
      </c>
      <c r="AH86">
        <v>17.289923759239702</v>
      </c>
      <c r="AI86">
        <v>0</v>
      </c>
      <c r="AJ86">
        <v>0</v>
      </c>
      <c r="AK86">
        <v>12.724373522458629</v>
      </c>
      <c r="AL86">
        <v>6.4403924268502593</v>
      </c>
      <c r="AM86">
        <v>1.9711447861965494</v>
      </c>
      <c r="AN86">
        <v>0</v>
      </c>
      <c r="AO86">
        <v>2.4003000000000001</v>
      </c>
      <c r="AP86">
        <v>2.8422600000000005</v>
      </c>
      <c r="AQ86">
        <v>0</v>
      </c>
      <c r="AR86">
        <v>11.15504347826087</v>
      </c>
      <c r="AS86">
        <v>2.6519090098126674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707.45429181500856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79.63</v>
      </c>
      <c r="L87">
        <v>62.808574217419931</v>
      </c>
      <c r="M87">
        <v>0</v>
      </c>
      <c r="N87">
        <v>29.259999999999998</v>
      </c>
      <c r="O87">
        <v>49.13</v>
      </c>
      <c r="P87">
        <v>61.3</v>
      </c>
      <c r="Q87">
        <v>5.07</v>
      </c>
      <c r="R87">
        <v>10.450000000000001</v>
      </c>
      <c r="S87">
        <v>0</v>
      </c>
      <c r="T87">
        <v>0</v>
      </c>
      <c r="U87">
        <v>270.98000000000008</v>
      </c>
      <c r="V87">
        <v>5.12</v>
      </c>
      <c r="W87">
        <v>8.23</v>
      </c>
      <c r="X87">
        <v>31.790000000000003</v>
      </c>
      <c r="Y87">
        <v>0</v>
      </c>
      <c r="Z87">
        <v>1.6078199999999998</v>
      </c>
      <c r="AA87">
        <v>6.9236310360993922</v>
      </c>
      <c r="AB87">
        <v>6.2411117779444876</v>
      </c>
      <c r="AC87">
        <v>4.7694769907334686</v>
      </c>
      <c r="AD87">
        <v>4.4902649507948524</v>
      </c>
      <c r="AE87">
        <v>12.178065859197577</v>
      </c>
      <c r="AF87">
        <v>0</v>
      </c>
      <c r="AG87">
        <v>0</v>
      </c>
      <c r="AH87">
        <v>17.289923759239702</v>
      </c>
      <c r="AI87">
        <v>0</v>
      </c>
      <c r="AJ87">
        <v>0</v>
      </c>
      <c r="AK87">
        <v>12.724373522458629</v>
      </c>
      <c r="AL87">
        <v>6.4403924268502593</v>
      </c>
      <c r="AM87">
        <v>1.9711447861965494</v>
      </c>
      <c r="AN87">
        <v>0</v>
      </c>
      <c r="AO87">
        <v>2.4206200000000004</v>
      </c>
      <c r="AP87">
        <v>2.8422600000000005</v>
      </c>
      <c r="AQ87">
        <v>0</v>
      </c>
      <c r="AR87">
        <v>1.7702789855072461</v>
      </c>
      <c r="AS87">
        <v>2.6519090098126674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698.08984732225497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79.63</v>
      </c>
      <c r="L88">
        <v>62.808574217419931</v>
      </c>
      <c r="M88">
        <v>0</v>
      </c>
      <c r="N88">
        <v>29.259999999999998</v>
      </c>
      <c r="O88">
        <v>49.13</v>
      </c>
      <c r="P88">
        <v>61.3</v>
      </c>
      <c r="Q88">
        <v>5.07</v>
      </c>
      <c r="R88">
        <v>10.450000000000001</v>
      </c>
      <c r="S88">
        <v>0</v>
      </c>
      <c r="T88">
        <v>0</v>
      </c>
      <c r="U88">
        <v>270.98000000000008</v>
      </c>
      <c r="V88">
        <v>5.12</v>
      </c>
      <c r="W88">
        <v>8.23</v>
      </c>
      <c r="X88">
        <v>31.790000000000003</v>
      </c>
      <c r="Y88">
        <v>0</v>
      </c>
      <c r="Z88">
        <v>1.6078199999999998</v>
      </c>
      <c r="AA88">
        <v>6.9236310360993922</v>
      </c>
      <c r="AB88">
        <v>6.2411117779444876</v>
      </c>
      <c r="AC88">
        <v>4.7694769907334686</v>
      </c>
      <c r="AD88">
        <v>4.4902649507948524</v>
      </c>
      <c r="AE88">
        <v>12.178065859197577</v>
      </c>
      <c r="AF88">
        <v>0</v>
      </c>
      <c r="AG88">
        <v>0</v>
      </c>
      <c r="AH88">
        <v>17.289923759239702</v>
      </c>
      <c r="AI88">
        <v>0</v>
      </c>
      <c r="AJ88">
        <v>0</v>
      </c>
      <c r="AK88">
        <v>12.724373522458629</v>
      </c>
      <c r="AL88">
        <v>6.4403924268502593</v>
      </c>
      <c r="AM88">
        <v>1.9711447861965494</v>
      </c>
      <c r="AN88">
        <v>0</v>
      </c>
      <c r="AO88">
        <v>2.448560000000001</v>
      </c>
      <c r="AP88">
        <v>2.8422600000000005</v>
      </c>
      <c r="AQ88">
        <v>0</v>
      </c>
      <c r="AR88">
        <v>1.2775471014492752</v>
      </c>
      <c r="AS88">
        <v>2.6519090098126674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697.62505543819702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79.63</v>
      </c>
      <c r="L89">
        <v>62.808574217419931</v>
      </c>
      <c r="M89">
        <v>0</v>
      </c>
      <c r="N89">
        <v>29.259999999999998</v>
      </c>
      <c r="O89">
        <v>49.13</v>
      </c>
      <c r="P89">
        <v>61.3</v>
      </c>
      <c r="Q89">
        <v>5.07</v>
      </c>
      <c r="R89">
        <v>10.450000000000001</v>
      </c>
      <c r="S89">
        <v>0</v>
      </c>
      <c r="T89">
        <v>0</v>
      </c>
      <c r="U89">
        <v>270.98000000000008</v>
      </c>
      <c r="V89">
        <v>5.12</v>
      </c>
      <c r="W89">
        <v>8.23</v>
      </c>
      <c r="X89">
        <v>31.790000000000003</v>
      </c>
      <c r="Y89">
        <v>0</v>
      </c>
      <c r="Z89">
        <v>1.6078199999999998</v>
      </c>
      <c r="AA89">
        <v>6.9236310360993922</v>
      </c>
      <c r="AB89">
        <v>6.2411117779444876</v>
      </c>
      <c r="AC89">
        <v>4.7694769907334686</v>
      </c>
      <c r="AD89">
        <v>4.4902649507948524</v>
      </c>
      <c r="AE89">
        <v>12.178065859197577</v>
      </c>
      <c r="AF89">
        <v>0</v>
      </c>
      <c r="AG89">
        <v>0</v>
      </c>
      <c r="AH89">
        <v>17.289923759239702</v>
      </c>
      <c r="AI89">
        <v>0</v>
      </c>
      <c r="AJ89">
        <v>0</v>
      </c>
      <c r="AK89">
        <v>12.724373522458629</v>
      </c>
      <c r="AL89">
        <v>6.4403924268502593</v>
      </c>
      <c r="AM89">
        <v>1.9711447861965494</v>
      </c>
      <c r="AN89">
        <v>0</v>
      </c>
      <c r="AO89">
        <v>2.4866600000000001</v>
      </c>
      <c r="AP89">
        <v>2.8422600000000005</v>
      </c>
      <c r="AQ89">
        <v>0</v>
      </c>
      <c r="AR89">
        <v>1.2775471014492752</v>
      </c>
      <c r="AS89">
        <v>2.6519090098126674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697.66315543819701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79.63</v>
      </c>
      <c r="L90">
        <v>62.808574217419931</v>
      </c>
      <c r="M90">
        <v>0</v>
      </c>
      <c r="N90">
        <v>29.259999999999998</v>
      </c>
      <c r="O90">
        <v>49.13</v>
      </c>
      <c r="P90">
        <v>61.3</v>
      </c>
      <c r="Q90">
        <v>5.07</v>
      </c>
      <c r="R90">
        <v>10.450000000000001</v>
      </c>
      <c r="S90">
        <v>0</v>
      </c>
      <c r="T90">
        <v>0</v>
      </c>
      <c r="U90">
        <v>270.98000000000008</v>
      </c>
      <c r="V90">
        <v>5.12</v>
      </c>
      <c r="W90">
        <v>8.23</v>
      </c>
      <c r="X90">
        <v>31.790000000000003</v>
      </c>
      <c r="Y90">
        <v>0</v>
      </c>
      <c r="Z90">
        <v>1.6078199999999998</v>
      </c>
      <c r="AA90">
        <v>6.9236310360993922</v>
      </c>
      <c r="AB90">
        <v>6.2411117779444876</v>
      </c>
      <c r="AC90">
        <v>2.3847384953667343</v>
      </c>
      <c r="AD90">
        <v>4.4902649507948524</v>
      </c>
      <c r="AE90">
        <v>12.178065859197577</v>
      </c>
      <c r="AF90">
        <v>0</v>
      </c>
      <c r="AG90">
        <v>0</v>
      </c>
      <c r="AH90">
        <v>17.289923759239702</v>
      </c>
      <c r="AI90">
        <v>0</v>
      </c>
      <c r="AJ90">
        <v>0</v>
      </c>
      <c r="AK90">
        <v>12.724373522458629</v>
      </c>
      <c r="AL90">
        <v>6.4403924268502593</v>
      </c>
      <c r="AM90">
        <v>1.9711447861965494</v>
      </c>
      <c r="AN90">
        <v>0</v>
      </c>
      <c r="AO90">
        <v>2.5196800000000006</v>
      </c>
      <c r="AP90">
        <v>2.8422600000000005</v>
      </c>
      <c r="AQ90">
        <v>0</v>
      </c>
      <c r="AR90">
        <v>1.2775471014492752</v>
      </c>
      <c r="AS90">
        <v>2.6519090098126674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695.31143694283026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53.359999999999992</v>
      </c>
      <c r="L91">
        <v>62.808574217419931</v>
      </c>
      <c r="M91">
        <v>0</v>
      </c>
      <c r="N91">
        <v>29.259999999999998</v>
      </c>
      <c r="O91">
        <v>49.13</v>
      </c>
      <c r="P91">
        <v>64.259999999999991</v>
      </c>
      <c r="Q91">
        <v>5.07</v>
      </c>
      <c r="R91">
        <v>10.450000000000001</v>
      </c>
      <c r="S91">
        <v>0</v>
      </c>
      <c r="T91">
        <v>0</v>
      </c>
      <c r="U91">
        <v>275.27</v>
      </c>
      <c r="V91">
        <v>5.12</v>
      </c>
      <c r="W91">
        <v>8.23</v>
      </c>
      <c r="X91">
        <v>31.790000000000003</v>
      </c>
      <c r="Y91">
        <v>0</v>
      </c>
      <c r="Z91">
        <v>1.6078199999999998</v>
      </c>
      <c r="AA91">
        <v>10.385446554149089</v>
      </c>
      <c r="AB91">
        <v>2.9567171792948246</v>
      </c>
      <c r="AC91">
        <v>2.3847384953667343</v>
      </c>
      <c r="AD91">
        <v>4.4902649507948524</v>
      </c>
      <c r="AE91">
        <v>12.178065859197577</v>
      </c>
      <c r="AF91">
        <v>0</v>
      </c>
      <c r="AG91">
        <v>0</v>
      </c>
      <c r="AH91">
        <v>17.289923759239702</v>
      </c>
      <c r="AI91">
        <v>0</v>
      </c>
      <c r="AJ91">
        <v>0</v>
      </c>
      <c r="AK91">
        <v>12.724373522458629</v>
      </c>
      <c r="AL91">
        <v>6.4403924268502593</v>
      </c>
      <c r="AM91">
        <v>1.9711447861965494</v>
      </c>
      <c r="AN91">
        <v>0</v>
      </c>
      <c r="AO91">
        <v>2.5501600000000004</v>
      </c>
      <c r="AP91">
        <v>2.8422600000000005</v>
      </c>
      <c r="AQ91">
        <v>0</v>
      </c>
      <c r="AR91">
        <v>1.2775471014492752</v>
      </c>
      <c r="AS91">
        <v>2.6519090098126674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676.49933786223005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53.359999999999992</v>
      </c>
      <c r="L92">
        <v>62.808574217419931</v>
      </c>
      <c r="M92">
        <v>0</v>
      </c>
      <c r="N92">
        <v>29.259999999999998</v>
      </c>
      <c r="O92">
        <v>49.13</v>
      </c>
      <c r="P92">
        <v>64.900000000000006</v>
      </c>
      <c r="Q92">
        <v>5.07</v>
      </c>
      <c r="R92">
        <v>10.450000000000001</v>
      </c>
      <c r="S92">
        <v>0</v>
      </c>
      <c r="T92">
        <v>0</v>
      </c>
      <c r="U92">
        <v>276.65999999999997</v>
      </c>
      <c r="V92">
        <v>5.12</v>
      </c>
      <c r="W92">
        <v>8.23</v>
      </c>
      <c r="X92">
        <v>31.790000000000003</v>
      </c>
      <c r="Y92">
        <v>0</v>
      </c>
      <c r="Z92">
        <v>1.6078199999999998</v>
      </c>
      <c r="AA92">
        <v>10.385446554149089</v>
      </c>
      <c r="AB92">
        <v>2.9567171792948246</v>
      </c>
      <c r="AC92">
        <v>2.3847384953667343</v>
      </c>
      <c r="AD92">
        <v>4.4902649507948524</v>
      </c>
      <c r="AE92">
        <v>12.178065859197577</v>
      </c>
      <c r="AF92">
        <v>0</v>
      </c>
      <c r="AG92">
        <v>0</v>
      </c>
      <c r="AH92">
        <v>17.289923759239702</v>
      </c>
      <c r="AI92">
        <v>0</v>
      </c>
      <c r="AJ92">
        <v>0</v>
      </c>
      <c r="AK92">
        <v>12.724373522458629</v>
      </c>
      <c r="AL92">
        <v>6.4403924268502593</v>
      </c>
      <c r="AM92">
        <v>1.9711447861965494</v>
      </c>
      <c r="AN92">
        <v>0</v>
      </c>
      <c r="AO92">
        <v>2.5552400000000004</v>
      </c>
      <c r="AP92">
        <v>2.8422600000000005</v>
      </c>
      <c r="AQ92">
        <v>0</v>
      </c>
      <c r="AR92">
        <v>11.15504347826087</v>
      </c>
      <c r="AS92">
        <v>2.6519090098126674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688.41191423904172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58.21</v>
      </c>
      <c r="L93">
        <v>62.808574217419931</v>
      </c>
      <c r="M93">
        <v>0</v>
      </c>
      <c r="N93">
        <v>29.259999999999998</v>
      </c>
      <c r="O93">
        <v>49.13</v>
      </c>
      <c r="P93">
        <v>61.3</v>
      </c>
      <c r="Q93">
        <v>5.07</v>
      </c>
      <c r="R93">
        <v>10.450000000000001</v>
      </c>
      <c r="S93">
        <v>0</v>
      </c>
      <c r="T93">
        <v>0</v>
      </c>
      <c r="U93">
        <v>276.65999999999997</v>
      </c>
      <c r="V93">
        <v>5.12</v>
      </c>
      <c r="W93">
        <v>8.23</v>
      </c>
      <c r="X93">
        <v>31.790000000000003</v>
      </c>
      <c r="Y93">
        <v>0</v>
      </c>
      <c r="Z93">
        <v>0</v>
      </c>
      <c r="AA93">
        <v>10.385446554149089</v>
      </c>
      <c r="AB93">
        <v>2.9567171792948246</v>
      </c>
      <c r="AC93">
        <v>2.3847384953667343</v>
      </c>
      <c r="AD93">
        <v>4.4902649507948524</v>
      </c>
      <c r="AE93">
        <v>12.178065859197577</v>
      </c>
      <c r="AF93">
        <v>0</v>
      </c>
      <c r="AG93">
        <v>0</v>
      </c>
      <c r="AH93">
        <v>17.289923759239702</v>
      </c>
      <c r="AI93">
        <v>0</v>
      </c>
      <c r="AJ93">
        <v>0</v>
      </c>
      <c r="AK93">
        <v>12.724373522458629</v>
      </c>
      <c r="AL93">
        <v>6.4403924268502593</v>
      </c>
      <c r="AM93">
        <v>1.9711447861965494</v>
      </c>
      <c r="AN93">
        <v>0</v>
      </c>
      <c r="AO93">
        <v>2.5654000000000003</v>
      </c>
      <c r="AP93">
        <v>2.8422600000000005</v>
      </c>
      <c r="AQ93">
        <v>0</v>
      </c>
      <c r="AR93">
        <v>11.15504347826087</v>
      </c>
      <c r="AS93">
        <v>2.6519090098126674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688.0642542390417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63.059999999999988</v>
      </c>
      <c r="L94">
        <v>62.808574217419931</v>
      </c>
      <c r="M94">
        <v>0</v>
      </c>
      <c r="N94">
        <v>29.259999999999998</v>
      </c>
      <c r="O94">
        <v>49.13</v>
      </c>
      <c r="P94">
        <v>61.3</v>
      </c>
      <c r="Q94">
        <v>5.07</v>
      </c>
      <c r="R94">
        <v>10.450000000000001</v>
      </c>
      <c r="S94">
        <v>0</v>
      </c>
      <c r="T94">
        <v>0</v>
      </c>
      <c r="U94">
        <v>276.65999999999997</v>
      </c>
      <c r="V94">
        <v>5.12</v>
      </c>
      <c r="W94">
        <v>8.23</v>
      </c>
      <c r="X94">
        <v>31.790000000000003</v>
      </c>
      <c r="Y94">
        <v>0</v>
      </c>
      <c r="Z94">
        <v>0</v>
      </c>
      <c r="AA94">
        <v>10.385446554149089</v>
      </c>
      <c r="AB94">
        <v>2.9567171792948246</v>
      </c>
      <c r="AC94">
        <v>2.3847384953667343</v>
      </c>
      <c r="AD94">
        <v>4.4902649507948524</v>
      </c>
      <c r="AE94">
        <v>12.178065859197577</v>
      </c>
      <c r="AF94">
        <v>0</v>
      </c>
      <c r="AG94">
        <v>0</v>
      </c>
      <c r="AH94">
        <v>17.289923759239702</v>
      </c>
      <c r="AI94">
        <v>0</v>
      </c>
      <c r="AJ94">
        <v>0</v>
      </c>
      <c r="AK94">
        <v>12.724373522458629</v>
      </c>
      <c r="AL94">
        <v>6.4403924268502593</v>
      </c>
      <c r="AM94">
        <v>1.9711447861965494</v>
      </c>
      <c r="AN94">
        <v>0</v>
      </c>
      <c r="AO94">
        <v>2.5806400000000007</v>
      </c>
      <c r="AP94">
        <v>2.8422600000000005</v>
      </c>
      <c r="AQ94">
        <v>0</v>
      </c>
      <c r="AR94">
        <v>1.9048913043478259</v>
      </c>
      <c r="AS94">
        <v>2.6519090098126674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683.67934206512882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67.91</v>
      </c>
      <c r="L95">
        <v>62.808574217419931</v>
      </c>
      <c r="M95">
        <v>0</v>
      </c>
      <c r="N95">
        <v>29.259999999999998</v>
      </c>
      <c r="O95">
        <v>49.13</v>
      </c>
      <c r="P95">
        <v>61.3</v>
      </c>
      <c r="Q95">
        <v>5.07</v>
      </c>
      <c r="R95">
        <v>10.450000000000001</v>
      </c>
      <c r="S95">
        <v>0</v>
      </c>
      <c r="T95">
        <v>0</v>
      </c>
      <c r="U95">
        <v>276.65999999999997</v>
      </c>
      <c r="V95">
        <v>5.12</v>
      </c>
      <c r="W95">
        <v>8.23</v>
      </c>
      <c r="X95">
        <v>31.790000000000003</v>
      </c>
      <c r="Y95">
        <v>0</v>
      </c>
      <c r="Z95">
        <v>0</v>
      </c>
      <c r="AA95">
        <v>6.9236310360993922</v>
      </c>
      <c r="AB95">
        <v>2.9567171792948246</v>
      </c>
      <c r="AC95">
        <v>2.3847384953667343</v>
      </c>
      <c r="AD95">
        <v>4.4902649507948524</v>
      </c>
      <c r="AE95">
        <v>12.178065859197577</v>
      </c>
      <c r="AF95">
        <v>0</v>
      </c>
      <c r="AG95">
        <v>0</v>
      </c>
      <c r="AH95">
        <v>17.289923759239702</v>
      </c>
      <c r="AI95">
        <v>0</v>
      </c>
      <c r="AJ95">
        <v>0</v>
      </c>
      <c r="AK95">
        <v>12.724373522458629</v>
      </c>
      <c r="AL95">
        <v>6.4403924268502593</v>
      </c>
      <c r="AM95">
        <v>0</v>
      </c>
      <c r="AN95">
        <v>0</v>
      </c>
      <c r="AO95">
        <v>2.6009600000000006</v>
      </c>
      <c r="AP95">
        <v>2.8422600000000005</v>
      </c>
      <c r="AQ95">
        <v>0</v>
      </c>
      <c r="AR95">
        <v>1.3588224637681157</v>
      </c>
      <c r="AS95">
        <v>2.6519090098126674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682.57063292030273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72.14</v>
      </c>
      <c r="L96">
        <v>62.808574217419931</v>
      </c>
      <c r="M96">
        <v>0</v>
      </c>
      <c r="N96">
        <v>29.259999999999998</v>
      </c>
      <c r="O96">
        <v>49.13</v>
      </c>
      <c r="P96">
        <v>61.3</v>
      </c>
      <c r="Q96">
        <v>5.07</v>
      </c>
      <c r="R96">
        <v>10.450000000000001</v>
      </c>
      <c r="S96">
        <v>0</v>
      </c>
      <c r="T96">
        <v>0</v>
      </c>
      <c r="U96">
        <v>276.65999999999997</v>
      </c>
      <c r="V96">
        <v>5.12</v>
      </c>
      <c r="W96">
        <v>8.23</v>
      </c>
      <c r="X96">
        <v>31.790000000000003</v>
      </c>
      <c r="Y96">
        <v>0</v>
      </c>
      <c r="Z96">
        <v>0</v>
      </c>
      <c r="AA96">
        <v>3.4618155180496961</v>
      </c>
      <c r="AB96">
        <v>2.9567171792948246</v>
      </c>
      <c r="AC96">
        <v>2.3847384953667343</v>
      </c>
      <c r="AD96">
        <v>4.4902649507948524</v>
      </c>
      <c r="AE96">
        <v>12.178065859197577</v>
      </c>
      <c r="AF96">
        <v>0</v>
      </c>
      <c r="AG96">
        <v>0</v>
      </c>
      <c r="AH96">
        <v>17.289923759239702</v>
      </c>
      <c r="AI96">
        <v>0</v>
      </c>
      <c r="AJ96">
        <v>0</v>
      </c>
      <c r="AK96">
        <v>12.724373522458629</v>
      </c>
      <c r="AL96">
        <v>6.4403924268502593</v>
      </c>
      <c r="AM96">
        <v>0</v>
      </c>
      <c r="AN96">
        <v>0</v>
      </c>
      <c r="AO96">
        <v>2.6136600000000003</v>
      </c>
      <c r="AP96">
        <v>2.8422600000000005</v>
      </c>
      <c r="AQ96">
        <v>0</v>
      </c>
      <c r="AR96">
        <v>1.3588224637681157</v>
      </c>
      <c r="AS96">
        <v>2.6519090098126674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683.35151740225297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69.889999999999986</v>
      </c>
      <c r="L97">
        <v>62.808574217419931</v>
      </c>
      <c r="M97">
        <v>0</v>
      </c>
      <c r="N97">
        <v>29.259999999999998</v>
      </c>
      <c r="O97">
        <v>49.13</v>
      </c>
      <c r="P97">
        <v>61.3</v>
      </c>
      <c r="Q97">
        <v>5.07</v>
      </c>
      <c r="R97">
        <v>10.450000000000001</v>
      </c>
      <c r="S97">
        <v>0</v>
      </c>
      <c r="T97">
        <v>0</v>
      </c>
      <c r="U97">
        <v>276.65999999999997</v>
      </c>
      <c r="V97">
        <v>5.12</v>
      </c>
      <c r="W97">
        <v>8.23</v>
      </c>
      <c r="X97">
        <v>31.790000000000003</v>
      </c>
      <c r="Y97">
        <v>0</v>
      </c>
      <c r="Z97">
        <v>0</v>
      </c>
      <c r="AA97">
        <v>3.4618155180496961</v>
      </c>
      <c r="AB97">
        <v>2.9567171792948246</v>
      </c>
      <c r="AC97">
        <v>2.3847384953667343</v>
      </c>
      <c r="AD97">
        <v>4.4902649507948524</v>
      </c>
      <c r="AE97">
        <v>12.178065859197577</v>
      </c>
      <c r="AF97">
        <v>0</v>
      </c>
      <c r="AG97">
        <v>0</v>
      </c>
      <c r="AH97">
        <v>17.289923759239702</v>
      </c>
      <c r="AI97">
        <v>0</v>
      </c>
      <c r="AJ97">
        <v>0</v>
      </c>
      <c r="AK97">
        <v>12.724373522458629</v>
      </c>
      <c r="AL97">
        <v>6.4403924268502593</v>
      </c>
      <c r="AM97">
        <v>0</v>
      </c>
      <c r="AN97">
        <v>0</v>
      </c>
      <c r="AO97">
        <v>2.6670000000000003</v>
      </c>
      <c r="AP97">
        <v>2.8422600000000005</v>
      </c>
      <c r="AQ97">
        <v>0</v>
      </c>
      <c r="AR97">
        <v>1.3588224637681157</v>
      </c>
      <c r="AS97">
        <v>2.6519090098126674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681.15485740225301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53.36</v>
      </c>
      <c r="L98">
        <v>62.808574217419931</v>
      </c>
      <c r="M98">
        <v>0</v>
      </c>
      <c r="N98">
        <v>29.259999999999998</v>
      </c>
      <c r="O98">
        <v>49.13</v>
      </c>
      <c r="P98">
        <v>61.3</v>
      </c>
      <c r="Q98">
        <v>5.07</v>
      </c>
      <c r="R98">
        <v>10.450000000000001</v>
      </c>
      <c r="S98">
        <v>0</v>
      </c>
      <c r="T98">
        <v>0</v>
      </c>
      <c r="U98">
        <v>276.65999999999997</v>
      </c>
      <c r="V98">
        <v>5.12</v>
      </c>
      <c r="W98">
        <v>8.23</v>
      </c>
      <c r="X98">
        <v>31.790000000000003</v>
      </c>
      <c r="Y98">
        <v>0</v>
      </c>
      <c r="Z98">
        <v>0</v>
      </c>
      <c r="AA98">
        <v>3.4618155180496961</v>
      </c>
      <c r="AB98">
        <v>2.9567171792948246</v>
      </c>
      <c r="AC98">
        <v>2.3847384953667343</v>
      </c>
      <c r="AD98">
        <v>4.4902649507948524</v>
      </c>
      <c r="AE98">
        <v>12.178065859197577</v>
      </c>
      <c r="AF98">
        <v>0</v>
      </c>
      <c r="AG98">
        <v>0</v>
      </c>
      <c r="AH98">
        <v>17.289923759239702</v>
      </c>
      <c r="AI98">
        <v>0</v>
      </c>
      <c r="AJ98">
        <v>0</v>
      </c>
      <c r="AK98">
        <v>12.724373522458629</v>
      </c>
      <c r="AL98">
        <v>6.4403924268502593</v>
      </c>
      <c r="AM98">
        <v>0</v>
      </c>
      <c r="AN98">
        <v>0</v>
      </c>
      <c r="AO98">
        <v>2.6670000000000003</v>
      </c>
      <c r="AP98">
        <v>2.8422600000000005</v>
      </c>
      <c r="AQ98">
        <v>0</v>
      </c>
      <c r="AR98">
        <v>1.3588224637681157</v>
      </c>
      <c r="AS98">
        <v>2.6519090098126674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664.62485740225304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1.451121195919751</v>
      </c>
      <c r="L99">
        <f t="shared" si="2"/>
        <v>1.2120166520619342</v>
      </c>
      <c r="M99">
        <f t="shared" si="2"/>
        <v>0</v>
      </c>
      <c r="N99">
        <f t="shared" si="2"/>
        <v>0.70224000000000142</v>
      </c>
      <c r="O99">
        <f t="shared" si="2"/>
        <v>1.1791200000000019</v>
      </c>
      <c r="P99">
        <f t="shared" si="2"/>
        <v>1.4728400000000024</v>
      </c>
      <c r="Q99">
        <f t="shared" si="2"/>
        <v>9.7300634422110469E-2</v>
      </c>
      <c r="R99">
        <f t="shared" si="2"/>
        <v>0.2051050000000002</v>
      </c>
      <c r="S99">
        <f t="shared" si="2"/>
        <v>0</v>
      </c>
      <c r="T99">
        <f t="shared" si="2"/>
        <v>0</v>
      </c>
      <c r="U99">
        <f t="shared" si="2"/>
        <v>6.4101640096664942</v>
      </c>
      <c r="V99">
        <f t="shared" si="2"/>
        <v>0.11574750000000013</v>
      </c>
      <c r="W99">
        <f t="shared" si="2"/>
        <v>0.25432000000000043</v>
      </c>
      <c r="X99">
        <f t="shared" si="2"/>
        <v>0.84137690949534227</v>
      </c>
      <c r="Y99">
        <f t="shared" si="2"/>
        <v>0</v>
      </c>
      <c r="Z99">
        <f t="shared" si="2"/>
        <v>2.6255344999999999E-2</v>
      </c>
      <c r="AA99">
        <f t="shared" si="2"/>
        <v>5.8398135548523203E-2</v>
      </c>
      <c r="AB99">
        <f t="shared" si="2"/>
        <v>8.5615886346586637E-2</v>
      </c>
      <c r="AC99">
        <f t="shared" si="2"/>
        <v>5.7764512329197409E-2</v>
      </c>
      <c r="AD99">
        <f t="shared" si="2"/>
        <v>0.10813335162755509</v>
      </c>
      <c r="AE99">
        <f t="shared" si="2"/>
        <v>0.29264692278576848</v>
      </c>
      <c r="AF99">
        <f t="shared" si="2"/>
        <v>0</v>
      </c>
      <c r="AG99">
        <f t="shared" si="2"/>
        <v>0</v>
      </c>
      <c r="AH99">
        <f t="shared" si="2"/>
        <v>0.42085101921858509</v>
      </c>
      <c r="AI99">
        <f t="shared" si="2"/>
        <v>3.9448695208169689E-2</v>
      </c>
      <c r="AJ99">
        <f t="shared" si="2"/>
        <v>0</v>
      </c>
      <c r="AK99">
        <f t="shared" si="2"/>
        <v>0.30538496453900726</v>
      </c>
      <c r="AL99">
        <f t="shared" si="2"/>
        <v>0.19918234165232379</v>
      </c>
      <c r="AM99">
        <f t="shared" si="2"/>
        <v>1.1907518004501122E-2</v>
      </c>
      <c r="AN99">
        <f t="shared" si="2"/>
        <v>0</v>
      </c>
      <c r="AO99">
        <f t="shared" si="2"/>
        <v>6.013449999999998E-2</v>
      </c>
      <c r="AP99">
        <f t="shared" si="2"/>
        <v>7.0063360000000074E-2</v>
      </c>
      <c r="AQ99">
        <f t="shared" si="2"/>
        <v>0</v>
      </c>
      <c r="AR99">
        <f t="shared" si="2"/>
        <v>7.3952325181159406E-2</v>
      </c>
      <c r="AS99">
        <f t="shared" si="2"/>
        <v>5.5016951382694003E-2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15.806107730389702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4.4701753009921958</v>
      </c>
      <c r="L3">
        <v>368.84163112038846</v>
      </c>
      <c r="M3">
        <v>13.69</v>
      </c>
      <c r="N3">
        <v>35.349999999999994</v>
      </c>
      <c r="O3">
        <v>0</v>
      </c>
      <c r="P3">
        <v>37.950000000000003</v>
      </c>
      <c r="Q3">
        <v>6.12</v>
      </c>
      <c r="R3">
        <v>12.620000000000001</v>
      </c>
      <c r="S3">
        <v>0</v>
      </c>
      <c r="T3">
        <v>0</v>
      </c>
      <c r="U3">
        <v>51.561533930324579</v>
      </c>
      <c r="V3">
        <v>6.19</v>
      </c>
      <c r="W3">
        <v>13.37</v>
      </c>
      <c r="X3">
        <v>44.143068260809116</v>
      </c>
      <c r="Y3">
        <v>0</v>
      </c>
      <c r="Z3">
        <v>0</v>
      </c>
      <c r="AA3">
        <v>0</v>
      </c>
      <c r="AB3">
        <v>3.9212453113278309</v>
      </c>
      <c r="AC3">
        <v>2.8810059682739126</v>
      </c>
      <c r="AD3">
        <v>5.4244542013626038</v>
      </c>
      <c r="AE3">
        <v>14.711684330052993</v>
      </c>
      <c r="AF3">
        <v>2.6384381338742391</v>
      </c>
      <c r="AG3">
        <v>12.204504000000002</v>
      </c>
      <c r="AH3">
        <v>20.88390475184794</v>
      </c>
      <c r="AI3">
        <v>0</v>
      </c>
      <c r="AJ3">
        <v>0</v>
      </c>
      <c r="AK3">
        <v>15.369527186761232</v>
      </c>
      <c r="AL3">
        <v>0</v>
      </c>
      <c r="AM3">
        <v>0</v>
      </c>
      <c r="AN3">
        <v>0</v>
      </c>
      <c r="AO3">
        <v>3.3257120000000011</v>
      </c>
      <c r="AP3">
        <v>3.8871560000000009</v>
      </c>
      <c r="AQ3">
        <v>13.896122222222218</v>
      </c>
      <c r="AR3">
        <v>1.9726820652173913</v>
      </c>
      <c r="AS3">
        <v>8.0073371989295286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703.4301819823844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4.68</v>
      </c>
      <c r="L4">
        <v>368.84163112038846</v>
      </c>
      <c r="M4">
        <v>13.69</v>
      </c>
      <c r="N4">
        <v>35.349999999999994</v>
      </c>
      <c r="O4">
        <v>0</v>
      </c>
      <c r="P4">
        <v>37.950000000000003</v>
      </c>
      <c r="Q4">
        <v>6.12</v>
      </c>
      <c r="R4">
        <v>12.620000000000001</v>
      </c>
      <c r="S4">
        <v>0</v>
      </c>
      <c r="T4">
        <v>0</v>
      </c>
      <c r="U4">
        <v>51.561533930324579</v>
      </c>
      <c r="V4">
        <v>6.19</v>
      </c>
      <c r="W4">
        <v>13.37</v>
      </c>
      <c r="X4">
        <v>44.143068260809116</v>
      </c>
      <c r="Y4">
        <v>0</v>
      </c>
      <c r="Z4">
        <v>0</v>
      </c>
      <c r="AA4">
        <v>0</v>
      </c>
      <c r="AB4">
        <v>3.9212453113278309</v>
      </c>
      <c r="AC4">
        <v>2.8810059682739126</v>
      </c>
      <c r="AD4">
        <v>5.4244542013626038</v>
      </c>
      <c r="AE4">
        <v>14.711684330052993</v>
      </c>
      <c r="AF4">
        <v>2.6384381338742391</v>
      </c>
      <c r="AG4">
        <v>12.204504000000002</v>
      </c>
      <c r="AH4">
        <v>20.88390475184794</v>
      </c>
      <c r="AI4">
        <v>0</v>
      </c>
      <c r="AJ4">
        <v>0</v>
      </c>
      <c r="AK4">
        <v>15.369527186761232</v>
      </c>
      <c r="AL4">
        <v>0</v>
      </c>
      <c r="AM4">
        <v>0</v>
      </c>
      <c r="AN4">
        <v>0</v>
      </c>
      <c r="AO4">
        <v>3.3257120000000011</v>
      </c>
      <c r="AP4">
        <v>3.8871560000000009</v>
      </c>
      <c r="AQ4">
        <v>13.896122222222218</v>
      </c>
      <c r="AR4">
        <v>1.9726820652173913</v>
      </c>
      <c r="AS4">
        <v>8.0073371989295286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703.64000668139226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4.54</v>
      </c>
      <c r="L5">
        <v>368.84163112038846</v>
      </c>
      <c r="M5">
        <v>13.69</v>
      </c>
      <c r="N5">
        <v>35.349999999999994</v>
      </c>
      <c r="O5">
        <v>0</v>
      </c>
      <c r="P5">
        <v>37.950000000000003</v>
      </c>
      <c r="Q5">
        <v>6.12</v>
      </c>
      <c r="R5">
        <v>12.620000000000001</v>
      </c>
      <c r="S5">
        <v>0</v>
      </c>
      <c r="T5">
        <v>0</v>
      </c>
      <c r="U5">
        <v>51.561533930324579</v>
      </c>
      <c r="V5">
        <v>6.19</v>
      </c>
      <c r="W5">
        <v>13.37</v>
      </c>
      <c r="X5">
        <v>44.143068260809116</v>
      </c>
      <c r="Y5">
        <v>0</v>
      </c>
      <c r="Z5">
        <v>0</v>
      </c>
      <c r="AA5">
        <v>0</v>
      </c>
      <c r="AB5">
        <v>3.9212453113278309</v>
      </c>
      <c r="AC5">
        <v>2.8810059682739126</v>
      </c>
      <c r="AD5">
        <v>5.4244542013626038</v>
      </c>
      <c r="AE5">
        <v>14.711684330052993</v>
      </c>
      <c r="AF5">
        <v>2.6384381338742391</v>
      </c>
      <c r="AG5">
        <v>12.204504000000002</v>
      </c>
      <c r="AH5">
        <v>20.88390475184794</v>
      </c>
      <c r="AI5">
        <v>0</v>
      </c>
      <c r="AJ5">
        <v>0</v>
      </c>
      <c r="AK5">
        <v>15.369527186761232</v>
      </c>
      <c r="AL5">
        <v>0</v>
      </c>
      <c r="AM5">
        <v>0</v>
      </c>
      <c r="AN5">
        <v>0</v>
      </c>
      <c r="AO5">
        <v>3.2459440000000006</v>
      </c>
      <c r="AP5">
        <v>3.8871560000000009</v>
      </c>
      <c r="AQ5">
        <v>13.896122222222218</v>
      </c>
      <c r="AR5">
        <v>2.300951086956522</v>
      </c>
      <c r="AS5">
        <v>8.0073371989295286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703.74850770313151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4.54</v>
      </c>
      <c r="L6">
        <v>368.84163112038846</v>
      </c>
      <c r="M6">
        <v>13.69</v>
      </c>
      <c r="N6">
        <v>35.349999999999994</v>
      </c>
      <c r="O6">
        <v>0</v>
      </c>
      <c r="P6">
        <v>37.950000000000003</v>
      </c>
      <c r="Q6">
        <v>6.12</v>
      </c>
      <c r="R6">
        <v>12.620000000000001</v>
      </c>
      <c r="S6">
        <v>0</v>
      </c>
      <c r="T6">
        <v>0</v>
      </c>
      <c r="U6">
        <v>51.561533930324579</v>
      </c>
      <c r="V6">
        <v>6.19</v>
      </c>
      <c r="W6">
        <v>13.37</v>
      </c>
      <c r="X6">
        <v>44.143068260809116</v>
      </c>
      <c r="Y6">
        <v>0</v>
      </c>
      <c r="Z6">
        <v>0</v>
      </c>
      <c r="AA6">
        <v>0</v>
      </c>
      <c r="AB6">
        <v>3.9212453113278309</v>
      </c>
      <c r="AC6">
        <v>2.8810059682739126</v>
      </c>
      <c r="AD6">
        <v>5.4244542013626038</v>
      </c>
      <c r="AE6">
        <v>14.711684330052993</v>
      </c>
      <c r="AF6">
        <v>2.6384381338742391</v>
      </c>
      <c r="AG6">
        <v>12.204504000000002</v>
      </c>
      <c r="AH6">
        <v>20.88390475184794</v>
      </c>
      <c r="AI6">
        <v>0</v>
      </c>
      <c r="AJ6">
        <v>0</v>
      </c>
      <c r="AK6">
        <v>15.369527186761232</v>
      </c>
      <c r="AL6">
        <v>0</v>
      </c>
      <c r="AM6">
        <v>0</v>
      </c>
      <c r="AN6">
        <v>0</v>
      </c>
      <c r="AO6">
        <v>3.2459440000000006</v>
      </c>
      <c r="AP6">
        <v>3.8871560000000009</v>
      </c>
      <c r="AQ6">
        <v>9.2661269841269824</v>
      </c>
      <c r="AR6">
        <v>2.300951086956522</v>
      </c>
      <c r="AS6">
        <v>8.0073371989295286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699.11851246503636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4.54</v>
      </c>
      <c r="L7">
        <v>368.84163112038846</v>
      </c>
      <c r="M7">
        <v>13.69</v>
      </c>
      <c r="N7">
        <v>35.349999999999994</v>
      </c>
      <c r="O7">
        <v>0</v>
      </c>
      <c r="P7">
        <v>37.950000000000003</v>
      </c>
      <c r="Q7">
        <v>6.12</v>
      </c>
      <c r="R7">
        <v>12.620000000000001</v>
      </c>
      <c r="S7">
        <v>0</v>
      </c>
      <c r="T7">
        <v>0</v>
      </c>
      <c r="U7">
        <v>51.561533930324579</v>
      </c>
      <c r="V7">
        <v>6.19</v>
      </c>
      <c r="W7">
        <v>13.37</v>
      </c>
      <c r="X7">
        <v>44.143068260809116</v>
      </c>
      <c r="Y7">
        <v>0</v>
      </c>
      <c r="Z7">
        <v>0</v>
      </c>
      <c r="AA7">
        <v>0</v>
      </c>
      <c r="AB7">
        <v>3.9212453113278309</v>
      </c>
      <c r="AC7">
        <v>2.8810059682739126</v>
      </c>
      <c r="AD7">
        <v>5.4244542013626038</v>
      </c>
      <c r="AE7">
        <v>14.711684330052993</v>
      </c>
      <c r="AF7">
        <v>2.6384381338742391</v>
      </c>
      <c r="AG7">
        <v>12.204504000000002</v>
      </c>
      <c r="AH7">
        <v>20.88390475184794</v>
      </c>
      <c r="AI7">
        <v>0</v>
      </c>
      <c r="AJ7">
        <v>0</v>
      </c>
      <c r="AK7">
        <v>15.369527186761232</v>
      </c>
      <c r="AL7">
        <v>0</v>
      </c>
      <c r="AM7">
        <v>0</v>
      </c>
      <c r="AN7">
        <v>0</v>
      </c>
      <c r="AO7">
        <v>3.2459440000000006</v>
      </c>
      <c r="AP7">
        <v>3.4330920000000007</v>
      </c>
      <c r="AQ7">
        <v>9.2661269841269824</v>
      </c>
      <c r="AR7">
        <v>2.300951086956522</v>
      </c>
      <c r="AS7">
        <v>1.6014674397859057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692.25857870589266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4.54</v>
      </c>
      <c r="L8">
        <v>368.84163112038846</v>
      </c>
      <c r="M8">
        <v>13.69</v>
      </c>
      <c r="N8">
        <v>35.349999999999994</v>
      </c>
      <c r="O8">
        <v>0</v>
      </c>
      <c r="P8">
        <v>37.950000000000003</v>
      </c>
      <c r="Q8">
        <v>6.12</v>
      </c>
      <c r="R8">
        <v>12.620000000000001</v>
      </c>
      <c r="S8">
        <v>0</v>
      </c>
      <c r="T8">
        <v>0</v>
      </c>
      <c r="U8">
        <v>51.561533930324579</v>
      </c>
      <c r="V8">
        <v>6.19</v>
      </c>
      <c r="W8">
        <v>13.37</v>
      </c>
      <c r="X8">
        <v>44.143068260809116</v>
      </c>
      <c r="Y8">
        <v>0</v>
      </c>
      <c r="Z8">
        <v>0</v>
      </c>
      <c r="AA8">
        <v>0</v>
      </c>
      <c r="AB8">
        <v>3.9212453113278309</v>
      </c>
      <c r="AC8">
        <v>2.8810059682739126</v>
      </c>
      <c r="AD8">
        <v>5.4244542013626038</v>
      </c>
      <c r="AE8">
        <v>14.711684330052993</v>
      </c>
      <c r="AF8">
        <v>2.6384381338742391</v>
      </c>
      <c r="AG8">
        <v>12.204504000000002</v>
      </c>
      <c r="AH8">
        <v>20.88390475184794</v>
      </c>
      <c r="AI8">
        <v>0</v>
      </c>
      <c r="AJ8">
        <v>0</v>
      </c>
      <c r="AK8">
        <v>15.369527186761232</v>
      </c>
      <c r="AL8">
        <v>0</v>
      </c>
      <c r="AM8">
        <v>0</v>
      </c>
      <c r="AN8">
        <v>0</v>
      </c>
      <c r="AO8">
        <v>3.2459440000000006</v>
      </c>
      <c r="AP8">
        <v>3.4330920000000007</v>
      </c>
      <c r="AQ8">
        <v>4.4428317460317457</v>
      </c>
      <c r="AR8">
        <v>2.300951086956522</v>
      </c>
      <c r="AS8">
        <v>1.6014674397859057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687.43528346779738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4.54</v>
      </c>
      <c r="L9">
        <v>368.84163112038846</v>
      </c>
      <c r="M9">
        <v>13.69</v>
      </c>
      <c r="N9">
        <v>35.349999999999994</v>
      </c>
      <c r="O9">
        <v>0</v>
      </c>
      <c r="P9">
        <v>37.950000000000003</v>
      </c>
      <c r="Q9">
        <v>6.12</v>
      </c>
      <c r="R9">
        <v>12.620000000000001</v>
      </c>
      <c r="S9">
        <v>0</v>
      </c>
      <c r="T9">
        <v>0</v>
      </c>
      <c r="U9">
        <v>51.561533930324579</v>
      </c>
      <c r="V9">
        <v>6.19</v>
      </c>
      <c r="W9">
        <v>13.37</v>
      </c>
      <c r="X9">
        <v>44.143068260809116</v>
      </c>
      <c r="Y9">
        <v>0</v>
      </c>
      <c r="Z9">
        <v>0</v>
      </c>
      <c r="AA9">
        <v>0</v>
      </c>
      <c r="AB9">
        <v>3.9212453113278309</v>
      </c>
      <c r="AC9">
        <v>2.8810059682739126</v>
      </c>
      <c r="AD9">
        <v>5.4244542013626038</v>
      </c>
      <c r="AE9">
        <v>14.711684330052993</v>
      </c>
      <c r="AF9">
        <v>2.6384381338742391</v>
      </c>
      <c r="AG9">
        <v>12.204504000000002</v>
      </c>
      <c r="AH9">
        <v>20.88390475184794</v>
      </c>
      <c r="AI9">
        <v>0</v>
      </c>
      <c r="AJ9">
        <v>0</v>
      </c>
      <c r="AK9">
        <v>15.369527186761232</v>
      </c>
      <c r="AL9">
        <v>0</v>
      </c>
      <c r="AM9">
        <v>0</v>
      </c>
      <c r="AN9">
        <v>0</v>
      </c>
      <c r="AO9">
        <v>3.2029920000000005</v>
      </c>
      <c r="AP9">
        <v>3.4330920000000007</v>
      </c>
      <c r="AQ9">
        <v>4.4428317460317457</v>
      </c>
      <c r="AR9">
        <v>2.300951086956522</v>
      </c>
      <c r="AS9">
        <v>1.6014674397859057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687.39233146779736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4.54</v>
      </c>
      <c r="L10">
        <v>368.84163112038846</v>
      </c>
      <c r="M10">
        <v>13.69</v>
      </c>
      <c r="N10">
        <v>35.349999999999994</v>
      </c>
      <c r="O10">
        <v>0</v>
      </c>
      <c r="P10">
        <v>37.950000000000003</v>
      </c>
      <c r="Q10">
        <v>6.12</v>
      </c>
      <c r="R10">
        <v>12.620000000000001</v>
      </c>
      <c r="S10">
        <v>0</v>
      </c>
      <c r="T10">
        <v>0</v>
      </c>
      <c r="U10">
        <v>51.561533930324579</v>
      </c>
      <c r="V10">
        <v>6.19</v>
      </c>
      <c r="W10">
        <v>13.37</v>
      </c>
      <c r="X10">
        <v>44.143068260809116</v>
      </c>
      <c r="Y10">
        <v>0</v>
      </c>
      <c r="Z10">
        <v>0</v>
      </c>
      <c r="AA10">
        <v>0</v>
      </c>
      <c r="AB10">
        <v>3.9212453113278309</v>
      </c>
      <c r="AC10">
        <v>2.8810059682739126</v>
      </c>
      <c r="AD10">
        <v>5.4244542013626038</v>
      </c>
      <c r="AE10">
        <v>14.711684330052993</v>
      </c>
      <c r="AF10">
        <v>2.6384381338742391</v>
      </c>
      <c r="AG10">
        <v>12.204504000000002</v>
      </c>
      <c r="AH10">
        <v>20.88390475184794</v>
      </c>
      <c r="AI10">
        <v>0</v>
      </c>
      <c r="AJ10">
        <v>0</v>
      </c>
      <c r="AK10">
        <v>15.369527186761232</v>
      </c>
      <c r="AL10">
        <v>0</v>
      </c>
      <c r="AM10">
        <v>0</v>
      </c>
      <c r="AN10">
        <v>0</v>
      </c>
      <c r="AO10">
        <v>3.2029920000000005</v>
      </c>
      <c r="AP10">
        <v>3.4330920000000007</v>
      </c>
      <c r="AQ10">
        <v>4.4428317460317457</v>
      </c>
      <c r="AR10">
        <v>2.300951086956522</v>
      </c>
      <c r="AS10">
        <v>1.6014674397859057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687.39233146779736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4.54</v>
      </c>
      <c r="L11">
        <v>368.84163112038846</v>
      </c>
      <c r="M11">
        <v>13.69</v>
      </c>
      <c r="N11">
        <v>35.349999999999994</v>
      </c>
      <c r="O11">
        <v>0</v>
      </c>
      <c r="P11">
        <v>37.950000000000003</v>
      </c>
      <c r="Q11">
        <v>6.12</v>
      </c>
      <c r="R11">
        <v>12.620000000000001</v>
      </c>
      <c r="S11">
        <v>0</v>
      </c>
      <c r="T11">
        <v>0</v>
      </c>
      <c r="U11">
        <v>51.561533930324579</v>
      </c>
      <c r="V11">
        <v>6.19</v>
      </c>
      <c r="W11">
        <v>13.37</v>
      </c>
      <c r="X11">
        <v>44.143068260809116</v>
      </c>
      <c r="Y11">
        <v>0</v>
      </c>
      <c r="Z11">
        <v>0</v>
      </c>
      <c r="AA11">
        <v>0</v>
      </c>
      <c r="AB11">
        <v>3.9212453113278309</v>
      </c>
      <c r="AC11">
        <v>2.8810059682739126</v>
      </c>
      <c r="AD11">
        <v>5.4244542013626038</v>
      </c>
      <c r="AE11">
        <v>14.711684330052993</v>
      </c>
      <c r="AF11">
        <v>2.6384381338742391</v>
      </c>
      <c r="AG11">
        <v>12.204504000000002</v>
      </c>
      <c r="AH11">
        <v>20.88390475184794</v>
      </c>
      <c r="AI11">
        <v>0</v>
      </c>
      <c r="AJ11">
        <v>0</v>
      </c>
      <c r="AK11">
        <v>15.369527186761232</v>
      </c>
      <c r="AL11">
        <v>0</v>
      </c>
      <c r="AM11">
        <v>0</v>
      </c>
      <c r="AN11">
        <v>0</v>
      </c>
      <c r="AO11">
        <v>3.2029920000000005</v>
      </c>
      <c r="AP11">
        <v>3.4330920000000007</v>
      </c>
      <c r="AQ11">
        <v>4.4428317460317457</v>
      </c>
      <c r="AR11">
        <v>2.300951086956522</v>
      </c>
      <c r="AS11">
        <v>1.6014674397859057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687.39233146779736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2.91</v>
      </c>
      <c r="L12">
        <v>368.84163112038846</v>
      </c>
      <c r="M12">
        <v>13.69</v>
      </c>
      <c r="N12">
        <v>35.349999999999994</v>
      </c>
      <c r="O12">
        <v>0</v>
      </c>
      <c r="P12">
        <v>37.950000000000003</v>
      </c>
      <c r="Q12">
        <v>6.12</v>
      </c>
      <c r="R12">
        <v>12.620000000000001</v>
      </c>
      <c r="S12">
        <v>0</v>
      </c>
      <c r="T12">
        <v>0</v>
      </c>
      <c r="U12">
        <v>51.561533930324579</v>
      </c>
      <c r="V12">
        <v>6.19</v>
      </c>
      <c r="W12">
        <v>13.37</v>
      </c>
      <c r="X12">
        <v>44.143068260809116</v>
      </c>
      <c r="Y12">
        <v>0</v>
      </c>
      <c r="Z12">
        <v>0</v>
      </c>
      <c r="AA12">
        <v>0</v>
      </c>
      <c r="AB12">
        <v>3.9212453113278309</v>
      </c>
      <c r="AC12">
        <v>2.8810059682739126</v>
      </c>
      <c r="AD12">
        <v>5.4244542013626038</v>
      </c>
      <c r="AE12">
        <v>14.711684330052993</v>
      </c>
      <c r="AF12">
        <v>2.6384381338742391</v>
      </c>
      <c r="AG12">
        <v>12.204504000000002</v>
      </c>
      <c r="AH12">
        <v>20.88390475184794</v>
      </c>
      <c r="AI12">
        <v>0</v>
      </c>
      <c r="AJ12">
        <v>0</v>
      </c>
      <c r="AK12">
        <v>15.369527186761232</v>
      </c>
      <c r="AL12">
        <v>0</v>
      </c>
      <c r="AM12">
        <v>0</v>
      </c>
      <c r="AN12">
        <v>0</v>
      </c>
      <c r="AO12">
        <v>3.2029920000000005</v>
      </c>
      <c r="AP12">
        <v>3.4330920000000007</v>
      </c>
      <c r="AQ12">
        <v>4.4428317460317457</v>
      </c>
      <c r="AR12">
        <v>2.300951086956522</v>
      </c>
      <c r="AS12">
        <v>1.6014674397859057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685.76233146779725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2.91</v>
      </c>
      <c r="L13">
        <v>368.84163112038846</v>
      </c>
      <c r="M13">
        <v>13.69</v>
      </c>
      <c r="N13">
        <v>35.349999999999994</v>
      </c>
      <c r="O13">
        <v>0</v>
      </c>
      <c r="P13">
        <v>37.950000000000003</v>
      </c>
      <c r="Q13">
        <v>6.12</v>
      </c>
      <c r="R13">
        <v>12.620000000000001</v>
      </c>
      <c r="S13">
        <v>0</v>
      </c>
      <c r="T13">
        <v>0</v>
      </c>
      <c r="U13">
        <v>51.561533930324579</v>
      </c>
      <c r="V13">
        <v>6.19</v>
      </c>
      <c r="W13">
        <v>13.37</v>
      </c>
      <c r="X13">
        <v>44.143068260809116</v>
      </c>
      <c r="Y13">
        <v>0</v>
      </c>
      <c r="Z13">
        <v>0</v>
      </c>
      <c r="AA13">
        <v>0</v>
      </c>
      <c r="AB13">
        <v>3.9212453113278309</v>
      </c>
      <c r="AC13">
        <v>2.8810059682739126</v>
      </c>
      <c r="AD13">
        <v>5.4244542013626038</v>
      </c>
      <c r="AE13">
        <v>14.711684330052993</v>
      </c>
      <c r="AF13">
        <v>2.6384381338742391</v>
      </c>
      <c r="AG13">
        <v>12.204504000000002</v>
      </c>
      <c r="AH13">
        <v>20.88390475184794</v>
      </c>
      <c r="AI13">
        <v>0</v>
      </c>
      <c r="AJ13">
        <v>0</v>
      </c>
      <c r="AK13">
        <v>15.369527186761232</v>
      </c>
      <c r="AL13">
        <v>0</v>
      </c>
      <c r="AM13">
        <v>0</v>
      </c>
      <c r="AN13">
        <v>0</v>
      </c>
      <c r="AO13">
        <v>3.2029920000000005</v>
      </c>
      <c r="AP13">
        <v>3.4330920000000007</v>
      </c>
      <c r="AQ13">
        <v>4.4428317460317457</v>
      </c>
      <c r="AR13">
        <v>2.300951086956522</v>
      </c>
      <c r="AS13">
        <v>1.6014674397859057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685.76233146779725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2.91</v>
      </c>
      <c r="L14">
        <v>368.84163112038846</v>
      </c>
      <c r="M14">
        <v>13.69</v>
      </c>
      <c r="N14">
        <v>35.349999999999994</v>
      </c>
      <c r="O14">
        <v>0</v>
      </c>
      <c r="P14">
        <v>37.950000000000003</v>
      </c>
      <c r="Q14">
        <v>6.12</v>
      </c>
      <c r="R14">
        <v>12.620000000000001</v>
      </c>
      <c r="S14">
        <v>0</v>
      </c>
      <c r="T14">
        <v>0</v>
      </c>
      <c r="U14">
        <v>51.561533930324579</v>
      </c>
      <c r="V14">
        <v>6.19</v>
      </c>
      <c r="W14">
        <v>13.37</v>
      </c>
      <c r="X14">
        <v>44.143068260809116</v>
      </c>
      <c r="Y14">
        <v>0</v>
      </c>
      <c r="Z14">
        <v>0</v>
      </c>
      <c r="AA14">
        <v>0</v>
      </c>
      <c r="AB14">
        <v>3.9212453113278309</v>
      </c>
      <c r="AC14">
        <v>2.8810059682739126</v>
      </c>
      <c r="AD14">
        <v>5.4244542013626038</v>
      </c>
      <c r="AE14">
        <v>14.711684330052993</v>
      </c>
      <c r="AF14">
        <v>2.6384381338742391</v>
      </c>
      <c r="AG14">
        <v>12.204504000000002</v>
      </c>
      <c r="AH14">
        <v>20.88390475184794</v>
      </c>
      <c r="AI14">
        <v>0</v>
      </c>
      <c r="AJ14">
        <v>0</v>
      </c>
      <c r="AK14">
        <v>15.369527186761232</v>
      </c>
      <c r="AL14">
        <v>0</v>
      </c>
      <c r="AM14">
        <v>0</v>
      </c>
      <c r="AN14">
        <v>0</v>
      </c>
      <c r="AO14">
        <v>3.2029920000000005</v>
      </c>
      <c r="AP14">
        <v>3.4330920000000007</v>
      </c>
      <c r="AQ14">
        <v>4.4428317460317457</v>
      </c>
      <c r="AR14">
        <v>2.300951086956522</v>
      </c>
      <c r="AS14">
        <v>1.6014674397859057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685.76233146779725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2.91</v>
      </c>
      <c r="L15">
        <v>368.84163112038846</v>
      </c>
      <c r="M15">
        <v>13.69</v>
      </c>
      <c r="N15">
        <v>35.349999999999994</v>
      </c>
      <c r="O15">
        <v>0</v>
      </c>
      <c r="P15">
        <v>37.950000000000003</v>
      </c>
      <c r="Q15">
        <v>2.91</v>
      </c>
      <c r="R15">
        <v>12.620000000000001</v>
      </c>
      <c r="S15">
        <v>0</v>
      </c>
      <c r="T15">
        <v>0</v>
      </c>
      <c r="U15">
        <v>51.561533930324579</v>
      </c>
      <c r="V15">
        <v>6.19</v>
      </c>
      <c r="W15">
        <v>13.37</v>
      </c>
      <c r="X15">
        <v>44.143068260809116</v>
      </c>
      <c r="Y15">
        <v>0</v>
      </c>
      <c r="Z15">
        <v>0</v>
      </c>
      <c r="AA15">
        <v>0</v>
      </c>
      <c r="AB15">
        <v>3.9212453113278309</v>
      </c>
      <c r="AC15">
        <v>2.8810059682739126</v>
      </c>
      <c r="AD15">
        <v>5.4244542013626038</v>
      </c>
      <c r="AE15">
        <v>14.711684330052993</v>
      </c>
      <c r="AF15">
        <v>2.6384381338742391</v>
      </c>
      <c r="AG15">
        <v>12.204504000000002</v>
      </c>
      <c r="AH15">
        <v>20.88390475184794</v>
      </c>
      <c r="AI15">
        <v>0</v>
      </c>
      <c r="AJ15">
        <v>0</v>
      </c>
      <c r="AK15">
        <v>15.369527186761232</v>
      </c>
      <c r="AL15">
        <v>0</v>
      </c>
      <c r="AM15">
        <v>0</v>
      </c>
      <c r="AN15">
        <v>0</v>
      </c>
      <c r="AO15">
        <v>3.2029920000000005</v>
      </c>
      <c r="AP15">
        <v>3.4330920000000007</v>
      </c>
      <c r="AQ15">
        <v>4.4428317460317457</v>
      </c>
      <c r="AR15">
        <v>2.300951086956522</v>
      </c>
      <c r="AS15">
        <v>1.6014674397859057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682.55233146779722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2.91</v>
      </c>
      <c r="L16">
        <v>368.84163112038846</v>
      </c>
      <c r="M16">
        <v>13.69</v>
      </c>
      <c r="N16">
        <v>35.349999999999994</v>
      </c>
      <c r="O16">
        <v>0</v>
      </c>
      <c r="P16">
        <v>37.950000000000003</v>
      </c>
      <c r="Q16">
        <v>2.91</v>
      </c>
      <c r="R16">
        <v>12.620000000000001</v>
      </c>
      <c r="S16">
        <v>0</v>
      </c>
      <c r="T16">
        <v>0</v>
      </c>
      <c r="U16">
        <v>51.561533930324579</v>
      </c>
      <c r="V16">
        <v>6.19</v>
      </c>
      <c r="W16">
        <v>13.37</v>
      </c>
      <c r="X16">
        <v>44.143068260809116</v>
      </c>
      <c r="Y16">
        <v>0</v>
      </c>
      <c r="Z16">
        <v>0</v>
      </c>
      <c r="AA16">
        <v>0</v>
      </c>
      <c r="AB16">
        <v>3.9212453113278309</v>
      </c>
      <c r="AC16">
        <v>2.8810059682739126</v>
      </c>
      <c r="AD16">
        <v>5.4244542013626038</v>
      </c>
      <c r="AE16">
        <v>14.711684330052993</v>
      </c>
      <c r="AF16">
        <v>2.6384381338742391</v>
      </c>
      <c r="AG16">
        <v>12.204504000000002</v>
      </c>
      <c r="AH16">
        <v>20.88390475184794</v>
      </c>
      <c r="AI16">
        <v>0</v>
      </c>
      <c r="AJ16">
        <v>0</v>
      </c>
      <c r="AK16">
        <v>15.369527186761232</v>
      </c>
      <c r="AL16">
        <v>0</v>
      </c>
      <c r="AM16">
        <v>0</v>
      </c>
      <c r="AN16">
        <v>0</v>
      </c>
      <c r="AO16">
        <v>3.2029920000000005</v>
      </c>
      <c r="AP16">
        <v>3.4330920000000007</v>
      </c>
      <c r="AQ16">
        <v>4.4428317460317457</v>
      </c>
      <c r="AR16">
        <v>2.300951086956522</v>
      </c>
      <c r="AS16">
        <v>1.6014674397859057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682.55233146779722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2.91</v>
      </c>
      <c r="L17">
        <v>368.84163112038846</v>
      </c>
      <c r="M17">
        <v>13.69</v>
      </c>
      <c r="N17">
        <v>35.349999999999994</v>
      </c>
      <c r="O17">
        <v>0</v>
      </c>
      <c r="P17">
        <v>37.950000000000003</v>
      </c>
      <c r="Q17">
        <v>2.91</v>
      </c>
      <c r="R17">
        <v>12.620000000000001</v>
      </c>
      <c r="S17">
        <v>0</v>
      </c>
      <c r="T17">
        <v>0</v>
      </c>
      <c r="U17">
        <v>53.408465935202202</v>
      </c>
      <c r="V17">
        <v>6.19</v>
      </c>
      <c r="W17">
        <v>13.37</v>
      </c>
      <c r="X17">
        <v>44.143068260809116</v>
      </c>
      <c r="Y17">
        <v>0</v>
      </c>
      <c r="Z17">
        <v>0</v>
      </c>
      <c r="AA17">
        <v>0</v>
      </c>
      <c r="AB17">
        <v>3.9212453113278309</v>
      </c>
      <c r="AC17">
        <v>2.8810059682739126</v>
      </c>
      <c r="AD17">
        <v>5.4244542013626038</v>
      </c>
      <c r="AE17">
        <v>14.711684330052993</v>
      </c>
      <c r="AF17">
        <v>2.6384381338742391</v>
      </c>
      <c r="AG17">
        <v>12.204504000000002</v>
      </c>
      <c r="AH17">
        <v>20.88390475184794</v>
      </c>
      <c r="AI17">
        <v>0</v>
      </c>
      <c r="AJ17">
        <v>0</v>
      </c>
      <c r="AK17">
        <v>15.369527186761232</v>
      </c>
      <c r="AL17">
        <v>0</v>
      </c>
      <c r="AM17">
        <v>0</v>
      </c>
      <c r="AN17">
        <v>0</v>
      </c>
      <c r="AO17">
        <v>3.2029920000000005</v>
      </c>
      <c r="AP17">
        <v>3.4330920000000007</v>
      </c>
      <c r="AQ17">
        <v>4.4428317460317457</v>
      </c>
      <c r="AR17">
        <v>2.300951086956522</v>
      </c>
      <c r="AS17">
        <v>1.6014674397859057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684.39926347267499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2.91</v>
      </c>
      <c r="L18">
        <v>368.84163112038846</v>
      </c>
      <c r="M18">
        <v>13.69</v>
      </c>
      <c r="N18">
        <v>35.349999999999994</v>
      </c>
      <c r="O18">
        <v>0</v>
      </c>
      <c r="P18">
        <v>37.950000000000003</v>
      </c>
      <c r="Q18">
        <v>2.91</v>
      </c>
      <c r="R18">
        <v>12.620000000000001</v>
      </c>
      <c r="S18">
        <v>0</v>
      </c>
      <c r="T18">
        <v>0</v>
      </c>
      <c r="U18">
        <v>55.57</v>
      </c>
      <c r="V18">
        <v>6.19</v>
      </c>
      <c r="W18">
        <v>13.37</v>
      </c>
      <c r="X18">
        <v>44.143068260809116</v>
      </c>
      <c r="Y18">
        <v>0</v>
      </c>
      <c r="Z18">
        <v>0</v>
      </c>
      <c r="AA18">
        <v>0</v>
      </c>
      <c r="AB18">
        <v>3.9212453113278309</v>
      </c>
      <c r="AC18">
        <v>2.8810059682739126</v>
      </c>
      <c r="AD18">
        <v>5.4244542013626038</v>
      </c>
      <c r="AE18">
        <v>14.711684330052993</v>
      </c>
      <c r="AF18">
        <v>2.6384381338742391</v>
      </c>
      <c r="AG18">
        <v>12.204504000000002</v>
      </c>
      <c r="AH18">
        <v>20.88390475184794</v>
      </c>
      <c r="AI18">
        <v>0</v>
      </c>
      <c r="AJ18">
        <v>0</v>
      </c>
      <c r="AK18">
        <v>15.369527186761232</v>
      </c>
      <c r="AL18">
        <v>0</v>
      </c>
      <c r="AM18">
        <v>0</v>
      </c>
      <c r="AN18">
        <v>0</v>
      </c>
      <c r="AO18">
        <v>3.2029920000000005</v>
      </c>
      <c r="AP18">
        <v>3.4330920000000007</v>
      </c>
      <c r="AQ18">
        <v>4.4612412698412687</v>
      </c>
      <c r="AR18">
        <v>2.300951086956522</v>
      </c>
      <c r="AS18">
        <v>1.6014674397859057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686.5792070612822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2.9200000000000004</v>
      </c>
      <c r="L19">
        <v>358.93166863960261</v>
      </c>
      <c r="M19">
        <v>13.69</v>
      </c>
      <c r="N19">
        <v>35.349999999999994</v>
      </c>
      <c r="O19">
        <v>0</v>
      </c>
      <c r="P19">
        <v>37.950000000000003</v>
      </c>
      <c r="Q19">
        <v>2.91</v>
      </c>
      <c r="R19">
        <v>12.62</v>
      </c>
      <c r="S19">
        <v>0</v>
      </c>
      <c r="T19">
        <v>0</v>
      </c>
      <c r="U19">
        <v>56.808465962789946</v>
      </c>
      <c r="V19">
        <v>6.19</v>
      </c>
      <c r="W19">
        <v>13.37</v>
      </c>
      <c r="X19">
        <v>44.143068260809116</v>
      </c>
      <c r="Y19">
        <v>0</v>
      </c>
      <c r="Z19">
        <v>0</v>
      </c>
      <c r="AA19">
        <v>0</v>
      </c>
      <c r="AB19">
        <v>3.9212453113278309</v>
      </c>
      <c r="AC19">
        <v>2.8810059682739126</v>
      </c>
      <c r="AD19">
        <v>5.4244542013626038</v>
      </c>
      <c r="AE19">
        <v>14.711684330052993</v>
      </c>
      <c r="AF19">
        <v>2.6384381338742391</v>
      </c>
      <c r="AG19">
        <v>12.204504000000002</v>
      </c>
      <c r="AH19">
        <v>20.88390475184794</v>
      </c>
      <c r="AI19">
        <v>0</v>
      </c>
      <c r="AJ19">
        <v>0</v>
      </c>
      <c r="AK19">
        <v>15.369527186761232</v>
      </c>
      <c r="AL19">
        <v>0</v>
      </c>
      <c r="AM19">
        <v>0</v>
      </c>
      <c r="AN19">
        <v>0</v>
      </c>
      <c r="AO19">
        <v>3.2029920000000005</v>
      </c>
      <c r="AP19">
        <v>3.4330920000000007</v>
      </c>
      <c r="AQ19">
        <v>4.6299952380952369</v>
      </c>
      <c r="AR19">
        <v>2.6292201086956521</v>
      </c>
      <c r="AS19">
        <v>1.6014674397859057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678.41473353327933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2.9200000000000004</v>
      </c>
      <c r="L20">
        <v>349.24</v>
      </c>
      <c r="M20">
        <v>13.69</v>
      </c>
      <c r="N20">
        <v>35.349999999999994</v>
      </c>
      <c r="O20">
        <v>0</v>
      </c>
      <c r="P20">
        <v>37.950000000000003</v>
      </c>
      <c r="Q20">
        <v>2.91</v>
      </c>
      <c r="R20">
        <v>12.62</v>
      </c>
      <c r="S20">
        <v>0</v>
      </c>
      <c r="T20">
        <v>0</v>
      </c>
      <c r="U20">
        <v>58.13</v>
      </c>
      <c r="V20">
        <v>6.19</v>
      </c>
      <c r="W20">
        <v>13.37</v>
      </c>
      <c r="X20">
        <v>44.143068260809116</v>
      </c>
      <c r="Y20">
        <v>0</v>
      </c>
      <c r="Z20">
        <v>0</v>
      </c>
      <c r="AA20">
        <v>0</v>
      </c>
      <c r="AB20">
        <v>3.9212453113278309</v>
      </c>
      <c r="AC20">
        <v>2.8810059682739126</v>
      </c>
      <c r="AD20">
        <v>5.4244542013626038</v>
      </c>
      <c r="AE20">
        <v>14.711684330052993</v>
      </c>
      <c r="AF20">
        <v>2.6384381338742391</v>
      </c>
      <c r="AG20">
        <v>12.204504000000002</v>
      </c>
      <c r="AH20">
        <v>20.88390475184794</v>
      </c>
      <c r="AI20">
        <v>0</v>
      </c>
      <c r="AJ20">
        <v>0</v>
      </c>
      <c r="AK20">
        <v>15.369527186761232</v>
      </c>
      <c r="AL20">
        <v>0</v>
      </c>
      <c r="AM20">
        <v>0</v>
      </c>
      <c r="AN20">
        <v>0</v>
      </c>
      <c r="AO20">
        <v>3.2029920000000005</v>
      </c>
      <c r="AP20">
        <v>3.4330920000000007</v>
      </c>
      <c r="AQ20">
        <v>4.6299952380952369</v>
      </c>
      <c r="AR20">
        <v>2.6292201086956521</v>
      </c>
      <c r="AS20">
        <v>1.6014674397859057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670.04459893088688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2.9200000000000004</v>
      </c>
      <c r="L21">
        <v>339.53999999999996</v>
      </c>
      <c r="M21">
        <v>13.69</v>
      </c>
      <c r="N21">
        <v>35.349999999999994</v>
      </c>
      <c r="O21">
        <v>0</v>
      </c>
      <c r="P21">
        <v>37.950000000000003</v>
      </c>
      <c r="Q21">
        <v>2.91</v>
      </c>
      <c r="R21">
        <v>12.62</v>
      </c>
      <c r="S21">
        <v>0</v>
      </c>
      <c r="T21">
        <v>0</v>
      </c>
      <c r="U21">
        <v>59.32</v>
      </c>
      <c r="V21">
        <v>6.19</v>
      </c>
      <c r="W21">
        <v>13.37</v>
      </c>
      <c r="X21">
        <v>44.143068260809116</v>
      </c>
      <c r="Y21">
        <v>0</v>
      </c>
      <c r="Z21">
        <v>0</v>
      </c>
      <c r="AA21">
        <v>0</v>
      </c>
      <c r="AB21">
        <v>3.9212453113278309</v>
      </c>
      <c r="AC21">
        <v>2.8810059682739126</v>
      </c>
      <c r="AD21">
        <v>5.4244542013626038</v>
      </c>
      <c r="AE21">
        <v>14.711684330052993</v>
      </c>
      <c r="AF21">
        <v>2.6384381338742391</v>
      </c>
      <c r="AG21">
        <v>12.204504000000002</v>
      </c>
      <c r="AH21">
        <v>20.88390475184794</v>
      </c>
      <c r="AI21">
        <v>0</v>
      </c>
      <c r="AJ21">
        <v>0</v>
      </c>
      <c r="AK21">
        <v>15.369527186761232</v>
      </c>
      <c r="AL21">
        <v>0</v>
      </c>
      <c r="AM21">
        <v>0</v>
      </c>
      <c r="AN21">
        <v>0</v>
      </c>
      <c r="AO21">
        <v>3.2029920000000005</v>
      </c>
      <c r="AP21">
        <v>3.4330920000000007</v>
      </c>
      <c r="AQ21">
        <v>4.6299952380952369</v>
      </c>
      <c r="AR21">
        <v>2.6292201086956521</v>
      </c>
      <c r="AS21">
        <v>1.6014674397859057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661.53459893088689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2.9200000000000004</v>
      </c>
      <c r="L22">
        <v>329.84</v>
      </c>
      <c r="M22">
        <v>13.69</v>
      </c>
      <c r="N22">
        <v>35.349999999999994</v>
      </c>
      <c r="O22">
        <v>0</v>
      </c>
      <c r="P22">
        <v>37.950000000000003</v>
      </c>
      <c r="Q22">
        <v>2.91</v>
      </c>
      <c r="R22">
        <v>12.62</v>
      </c>
      <c r="S22">
        <v>0</v>
      </c>
      <c r="T22">
        <v>0</v>
      </c>
      <c r="U22">
        <v>60.8</v>
      </c>
      <c r="V22">
        <v>6.19</v>
      </c>
      <c r="W22">
        <v>13.37</v>
      </c>
      <c r="X22">
        <v>44.143068260809116</v>
      </c>
      <c r="Y22">
        <v>0</v>
      </c>
      <c r="Z22">
        <v>0</v>
      </c>
      <c r="AA22">
        <v>0</v>
      </c>
      <c r="AB22">
        <v>3.9212453113278309</v>
      </c>
      <c r="AC22">
        <v>2.8810059682739126</v>
      </c>
      <c r="AD22">
        <v>5.4244542013626038</v>
      </c>
      <c r="AE22">
        <v>14.711684330052993</v>
      </c>
      <c r="AF22">
        <v>2.6384381338742391</v>
      </c>
      <c r="AG22">
        <v>12.204504000000002</v>
      </c>
      <c r="AH22">
        <v>20.88390475184794</v>
      </c>
      <c r="AI22">
        <v>0</v>
      </c>
      <c r="AJ22">
        <v>0</v>
      </c>
      <c r="AK22">
        <v>15.369527186761232</v>
      </c>
      <c r="AL22">
        <v>0</v>
      </c>
      <c r="AM22">
        <v>0</v>
      </c>
      <c r="AN22">
        <v>0</v>
      </c>
      <c r="AO22">
        <v>3.2029920000000005</v>
      </c>
      <c r="AP22">
        <v>3.4330920000000007</v>
      </c>
      <c r="AQ22">
        <v>4.6299952380952369</v>
      </c>
      <c r="AR22">
        <v>2.6292201086956521</v>
      </c>
      <c r="AS22">
        <v>1.6014674397859057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653.31459893088686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2.9200000000000004</v>
      </c>
      <c r="L23">
        <v>320.14000000000004</v>
      </c>
      <c r="M23">
        <v>13.69</v>
      </c>
      <c r="N23">
        <v>35.349999999999994</v>
      </c>
      <c r="O23">
        <v>0</v>
      </c>
      <c r="P23">
        <v>37.950000000000003</v>
      </c>
      <c r="Q23">
        <v>2.91</v>
      </c>
      <c r="R23">
        <v>12.62</v>
      </c>
      <c r="S23">
        <v>0</v>
      </c>
      <c r="T23">
        <v>0</v>
      </c>
      <c r="U23">
        <v>61.52846593033982</v>
      </c>
      <c r="V23">
        <v>6.19</v>
      </c>
      <c r="W23">
        <v>13.37</v>
      </c>
      <c r="X23">
        <v>44.143068260809116</v>
      </c>
      <c r="Y23">
        <v>0</v>
      </c>
      <c r="Z23">
        <v>0</v>
      </c>
      <c r="AA23">
        <v>3.5276371308016876</v>
      </c>
      <c r="AB23">
        <v>3.9212453113278309</v>
      </c>
      <c r="AC23">
        <v>2.8810059682739126</v>
      </c>
      <c r="AD23">
        <v>5.4244542013626038</v>
      </c>
      <c r="AE23">
        <v>14.711684330052993</v>
      </c>
      <c r="AF23">
        <v>2.6384381338742391</v>
      </c>
      <c r="AG23">
        <v>12.204504000000002</v>
      </c>
      <c r="AH23">
        <v>20.88390475184794</v>
      </c>
      <c r="AI23">
        <v>1.0585781618224666</v>
      </c>
      <c r="AJ23">
        <v>0</v>
      </c>
      <c r="AK23">
        <v>15.369527186761232</v>
      </c>
      <c r="AL23">
        <v>0</v>
      </c>
      <c r="AM23">
        <v>0</v>
      </c>
      <c r="AN23">
        <v>0</v>
      </c>
      <c r="AO23">
        <v>3.1784480000000008</v>
      </c>
      <c r="AP23">
        <v>3.4330920000000007</v>
      </c>
      <c r="AQ23">
        <v>4.6299952380952369</v>
      </c>
      <c r="AR23">
        <v>2.6292201086956521</v>
      </c>
      <c r="AS23">
        <v>1.6014674397859057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648.90473615385088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2.9200000000000004</v>
      </c>
      <c r="L24">
        <v>329.84</v>
      </c>
      <c r="M24">
        <v>13.69</v>
      </c>
      <c r="N24">
        <v>35.349999999999994</v>
      </c>
      <c r="O24">
        <v>0</v>
      </c>
      <c r="P24">
        <v>37.950000000000003</v>
      </c>
      <c r="Q24">
        <v>2.91</v>
      </c>
      <c r="R24">
        <v>12.62</v>
      </c>
      <c r="S24">
        <v>0</v>
      </c>
      <c r="T24">
        <v>0</v>
      </c>
      <c r="U24">
        <v>61.52846593033982</v>
      </c>
      <c r="V24">
        <v>6.19</v>
      </c>
      <c r="W24">
        <v>13.37</v>
      </c>
      <c r="X24">
        <v>44.143068260809116</v>
      </c>
      <c r="Y24">
        <v>0</v>
      </c>
      <c r="Z24">
        <v>0.32829545454545461</v>
      </c>
      <c r="AA24">
        <v>3.6687426160337555</v>
      </c>
      <c r="AB24">
        <v>3.9212453113278309</v>
      </c>
      <c r="AC24">
        <v>2.8810059682739126</v>
      </c>
      <c r="AD24">
        <v>5.4244542013626038</v>
      </c>
      <c r="AE24">
        <v>14.711684330052993</v>
      </c>
      <c r="AF24">
        <v>2.6384381338742391</v>
      </c>
      <c r="AG24">
        <v>12.204504000000002</v>
      </c>
      <c r="AH24">
        <v>20.88390475184794</v>
      </c>
      <c r="AI24">
        <v>1.5157611940298508</v>
      </c>
      <c r="AJ24">
        <v>0</v>
      </c>
      <c r="AK24">
        <v>15.369527186761232</v>
      </c>
      <c r="AL24">
        <v>0</v>
      </c>
      <c r="AM24">
        <v>0</v>
      </c>
      <c r="AN24">
        <v>0</v>
      </c>
      <c r="AO24">
        <v>3.1078840000000008</v>
      </c>
      <c r="AP24">
        <v>3.4330920000000007</v>
      </c>
      <c r="AQ24">
        <v>4.6299952380952369</v>
      </c>
      <c r="AR24">
        <v>2.6292201086956521</v>
      </c>
      <c r="AS24">
        <v>1.6014674397859057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659.46075612583581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2.9200000000000004</v>
      </c>
      <c r="L25">
        <v>349.24</v>
      </c>
      <c r="M25">
        <v>13.69</v>
      </c>
      <c r="N25">
        <v>35.349999999999994</v>
      </c>
      <c r="O25">
        <v>0</v>
      </c>
      <c r="P25">
        <v>37.950000000000003</v>
      </c>
      <c r="Q25">
        <v>5.120000000000001</v>
      </c>
      <c r="R25">
        <v>12.62</v>
      </c>
      <c r="S25">
        <v>0</v>
      </c>
      <c r="T25">
        <v>0</v>
      </c>
      <c r="U25">
        <v>61.52846593033982</v>
      </c>
      <c r="V25">
        <v>6.19</v>
      </c>
      <c r="W25">
        <v>13.37</v>
      </c>
      <c r="X25">
        <v>44.143068260809116</v>
      </c>
      <c r="Y25">
        <v>0</v>
      </c>
      <c r="Z25">
        <v>1.9421590909090909</v>
      </c>
      <c r="AA25">
        <v>3.9969662447257384</v>
      </c>
      <c r="AB25">
        <v>4.7588822205551375</v>
      </c>
      <c r="AC25">
        <v>2.8810059682739126</v>
      </c>
      <c r="AD25">
        <v>5.4244542013626038</v>
      </c>
      <c r="AE25">
        <v>14.711684330052993</v>
      </c>
      <c r="AF25">
        <v>2.6384381338742391</v>
      </c>
      <c r="AG25">
        <v>12.204504000000002</v>
      </c>
      <c r="AH25">
        <v>25.366258922914472</v>
      </c>
      <c r="AI25">
        <v>2.2736417910447759</v>
      </c>
      <c r="AJ25">
        <v>0</v>
      </c>
      <c r="AK25">
        <v>15.369527186761232</v>
      </c>
      <c r="AL25">
        <v>0</v>
      </c>
      <c r="AM25">
        <v>0</v>
      </c>
      <c r="AN25">
        <v>0</v>
      </c>
      <c r="AO25">
        <v>3.0035720000000001</v>
      </c>
      <c r="AP25">
        <v>3.4330920000000007</v>
      </c>
      <c r="AQ25">
        <v>4.6299952380952369</v>
      </c>
      <c r="AR25">
        <v>3.2857581521739134</v>
      </c>
      <c r="AS25">
        <v>2.000300327088909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690.04177399898128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2.9200000000000004</v>
      </c>
      <c r="L26">
        <v>368.84104472176364</v>
      </c>
      <c r="M26">
        <v>13.69</v>
      </c>
      <c r="N26">
        <v>35.349999999999994</v>
      </c>
      <c r="O26">
        <v>0</v>
      </c>
      <c r="P26">
        <v>37.950000000000003</v>
      </c>
      <c r="Q26">
        <v>6.12</v>
      </c>
      <c r="R26">
        <v>12.62</v>
      </c>
      <c r="S26">
        <v>0</v>
      </c>
      <c r="T26">
        <v>0</v>
      </c>
      <c r="U26">
        <v>61.52846593033982</v>
      </c>
      <c r="V26">
        <v>6.19</v>
      </c>
      <c r="W26">
        <v>13.37</v>
      </c>
      <c r="X26">
        <v>44.143068260809116</v>
      </c>
      <c r="Y26">
        <v>0</v>
      </c>
      <c r="Z26">
        <v>1.9421590909090909</v>
      </c>
      <c r="AA26">
        <v>3.9969662447257384</v>
      </c>
      <c r="AB26">
        <v>7.839422355588896</v>
      </c>
      <c r="AC26">
        <v>5.7620119365478253</v>
      </c>
      <c r="AD26">
        <v>8.1796351249053743</v>
      </c>
      <c r="AE26">
        <v>14.711684330052993</v>
      </c>
      <c r="AF26">
        <v>5.2830121703853941</v>
      </c>
      <c r="AG26">
        <v>12.204504000000002</v>
      </c>
      <c r="AH26">
        <v>26.467672439281941</v>
      </c>
      <c r="AI26">
        <v>14.586900235663785</v>
      </c>
      <c r="AJ26">
        <v>0</v>
      </c>
      <c r="AK26">
        <v>15.369527186761232</v>
      </c>
      <c r="AL26">
        <v>0</v>
      </c>
      <c r="AM26">
        <v>0</v>
      </c>
      <c r="AN26">
        <v>0</v>
      </c>
      <c r="AO26">
        <v>2.8869880000000006</v>
      </c>
      <c r="AP26">
        <v>3.4330920000000007</v>
      </c>
      <c r="AQ26">
        <v>4.6299952380952369</v>
      </c>
      <c r="AR26">
        <v>3.2857581521739134</v>
      </c>
      <c r="AS26">
        <v>2.000300327088909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735.30220774509314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2.9200000000000004</v>
      </c>
      <c r="L27">
        <v>368.84104472176364</v>
      </c>
      <c r="M27">
        <v>13.69</v>
      </c>
      <c r="N27">
        <v>35.349999999999994</v>
      </c>
      <c r="O27">
        <v>0</v>
      </c>
      <c r="P27">
        <v>37.950000000000003</v>
      </c>
      <c r="Q27">
        <v>6.12</v>
      </c>
      <c r="R27">
        <v>12.62</v>
      </c>
      <c r="S27">
        <v>0</v>
      </c>
      <c r="T27">
        <v>0</v>
      </c>
      <c r="U27">
        <v>61.52846593033982</v>
      </c>
      <c r="V27">
        <v>6.19</v>
      </c>
      <c r="W27">
        <v>13.37</v>
      </c>
      <c r="X27">
        <v>44.143068260809116</v>
      </c>
      <c r="Y27">
        <v>0</v>
      </c>
      <c r="Z27">
        <v>5.8234090909090916</v>
      </c>
      <c r="AA27">
        <v>4.1810168776371306</v>
      </c>
      <c r="AB27">
        <v>12.141132783195797</v>
      </c>
      <c r="AC27">
        <v>9.0971061724517046</v>
      </c>
      <c r="AD27">
        <v>11.20481150643452</v>
      </c>
      <c r="AE27">
        <v>14.862022710068128</v>
      </c>
      <c r="AF27">
        <v>8.8050202839756579</v>
      </c>
      <c r="AG27">
        <v>12.204504000000002</v>
      </c>
      <c r="AH27">
        <v>34.806507919746572</v>
      </c>
      <c r="AI27">
        <v>14.586900235663785</v>
      </c>
      <c r="AJ27">
        <v>0</v>
      </c>
      <c r="AK27">
        <v>15.369527186761232</v>
      </c>
      <c r="AL27">
        <v>0</v>
      </c>
      <c r="AM27">
        <v>0</v>
      </c>
      <c r="AN27">
        <v>0</v>
      </c>
      <c r="AO27">
        <v>2.8010840000000008</v>
      </c>
      <c r="AP27">
        <v>3.8871560000000009</v>
      </c>
      <c r="AQ27">
        <v>9.2661269841269824</v>
      </c>
      <c r="AR27">
        <v>3.9422961956521738</v>
      </c>
      <c r="AS27">
        <v>2.000300327088909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767.70150118662434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2.9200000000000004</v>
      </c>
      <c r="L28">
        <v>368.84104472176364</v>
      </c>
      <c r="M28">
        <v>13.69</v>
      </c>
      <c r="N28">
        <v>35.349999999999994</v>
      </c>
      <c r="O28">
        <v>0</v>
      </c>
      <c r="P28">
        <v>37.950000000000003</v>
      </c>
      <c r="Q28">
        <v>6.12</v>
      </c>
      <c r="R28">
        <v>12.62</v>
      </c>
      <c r="S28">
        <v>0</v>
      </c>
      <c r="T28">
        <v>0</v>
      </c>
      <c r="U28">
        <v>61.52846593033982</v>
      </c>
      <c r="V28">
        <v>6.19</v>
      </c>
      <c r="W28">
        <v>13.37</v>
      </c>
      <c r="X28">
        <v>44.143068260809116</v>
      </c>
      <c r="Y28">
        <v>0</v>
      </c>
      <c r="Z28">
        <v>5.8234090909090916</v>
      </c>
      <c r="AA28">
        <v>4.1810168776371306</v>
      </c>
      <c r="AB28">
        <v>12.141132783195797</v>
      </c>
      <c r="AC28">
        <v>9.0971061724517046</v>
      </c>
      <c r="AD28">
        <v>11.20481150643452</v>
      </c>
      <c r="AE28">
        <v>14.862022710068128</v>
      </c>
      <c r="AF28">
        <v>8.8050202839756579</v>
      </c>
      <c r="AG28">
        <v>12.204504000000002</v>
      </c>
      <c r="AH28">
        <v>34.806507919746572</v>
      </c>
      <c r="AI28">
        <v>14.586900235663785</v>
      </c>
      <c r="AJ28">
        <v>0</v>
      </c>
      <c r="AK28">
        <v>15.369527186761232</v>
      </c>
      <c r="AL28">
        <v>0</v>
      </c>
      <c r="AM28">
        <v>0</v>
      </c>
      <c r="AN28">
        <v>0</v>
      </c>
      <c r="AO28">
        <v>2.7366560000000004</v>
      </c>
      <c r="AP28">
        <v>3.8871560000000009</v>
      </c>
      <c r="AQ28">
        <v>9.2661269841269824</v>
      </c>
      <c r="AR28">
        <v>14.456108695652174</v>
      </c>
      <c r="AS28">
        <v>2.000300327088909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778.15088568662441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2.9200000000000004</v>
      </c>
      <c r="L29">
        <v>291.03000000000003</v>
      </c>
      <c r="M29">
        <v>13.69</v>
      </c>
      <c r="N29">
        <v>35.349999999999994</v>
      </c>
      <c r="O29">
        <v>0</v>
      </c>
      <c r="P29">
        <v>37.950000000000003</v>
      </c>
      <c r="Q29">
        <v>2.91</v>
      </c>
      <c r="R29">
        <v>12.62</v>
      </c>
      <c r="S29">
        <v>0</v>
      </c>
      <c r="T29">
        <v>0</v>
      </c>
      <c r="U29">
        <v>61.52846593033982</v>
      </c>
      <c r="V29">
        <v>6.19</v>
      </c>
      <c r="W29">
        <v>13.37</v>
      </c>
      <c r="X29">
        <v>44.143068260809116</v>
      </c>
      <c r="Y29">
        <v>0</v>
      </c>
      <c r="Z29">
        <v>5.8234090909090916</v>
      </c>
      <c r="AA29">
        <v>4.1810168776371306</v>
      </c>
      <c r="AB29">
        <v>12.141132783195797</v>
      </c>
      <c r="AC29">
        <v>9.0971061724517046</v>
      </c>
      <c r="AD29">
        <v>11.20481150643452</v>
      </c>
      <c r="AE29">
        <v>14.862022710068128</v>
      </c>
      <c r="AF29">
        <v>8.8050202839756579</v>
      </c>
      <c r="AG29">
        <v>12.204504000000002</v>
      </c>
      <c r="AH29">
        <v>34.806507919746572</v>
      </c>
      <c r="AI29">
        <v>14.586900235663785</v>
      </c>
      <c r="AJ29">
        <v>0</v>
      </c>
      <c r="AK29">
        <v>15.369527186761232</v>
      </c>
      <c r="AL29">
        <v>0</v>
      </c>
      <c r="AM29">
        <v>0</v>
      </c>
      <c r="AN29">
        <v>0</v>
      </c>
      <c r="AO29">
        <v>2.7305200000000007</v>
      </c>
      <c r="AP29">
        <v>3.8871560000000009</v>
      </c>
      <c r="AQ29">
        <v>9.2661269841269824</v>
      </c>
      <c r="AR29">
        <v>14.456108695652174</v>
      </c>
      <c r="AS29">
        <v>2.000300327088909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697.12370496486062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2.9200000000000004</v>
      </c>
      <c r="L30">
        <v>232.83</v>
      </c>
      <c r="M30">
        <v>13.69</v>
      </c>
      <c r="N30">
        <v>35.349999999999994</v>
      </c>
      <c r="O30">
        <v>0</v>
      </c>
      <c r="P30">
        <v>37.950000000000003</v>
      </c>
      <c r="Q30">
        <v>2.91</v>
      </c>
      <c r="R30">
        <v>12.62</v>
      </c>
      <c r="S30">
        <v>0</v>
      </c>
      <c r="T30">
        <v>0</v>
      </c>
      <c r="U30">
        <v>61.52846593033982</v>
      </c>
      <c r="V30">
        <v>6.19</v>
      </c>
      <c r="W30">
        <v>13.37</v>
      </c>
      <c r="X30">
        <v>44.143068260809116</v>
      </c>
      <c r="Y30">
        <v>0</v>
      </c>
      <c r="Z30">
        <v>5.8234090909090916</v>
      </c>
      <c r="AA30">
        <v>4.1810168776371306</v>
      </c>
      <c r="AB30">
        <v>12.141132783195797</v>
      </c>
      <c r="AC30">
        <v>9.0971061724517046</v>
      </c>
      <c r="AD30">
        <v>11.20481150643452</v>
      </c>
      <c r="AE30">
        <v>14.862022710068128</v>
      </c>
      <c r="AF30">
        <v>8.8050202839756579</v>
      </c>
      <c r="AG30">
        <v>12.204504000000002</v>
      </c>
      <c r="AH30">
        <v>34.806507919746572</v>
      </c>
      <c r="AI30">
        <v>14.586900235663785</v>
      </c>
      <c r="AJ30">
        <v>0</v>
      </c>
      <c r="AK30">
        <v>15.369527186761232</v>
      </c>
      <c r="AL30">
        <v>0</v>
      </c>
      <c r="AM30">
        <v>0</v>
      </c>
      <c r="AN30">
        <v>0</v>
      </c>
      <c r="AO30">
        <v>2.7305200000000007</v>
      </c>
      <c r="AP30">
        <v>3.8871560000000009</v>
      </c>
      <c r="AQ30">
        <v>9.1311238095238085</v>
      </c>
      <c r="AR30">
        <v>3.617095108695652</v>
      </c>
      <c r="AS30">
        <v>2.000300327088909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627.94968820330098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2.9200000000000004</v>
      </c>
      <c r="L31">
        <v>232.83</v>
      </c>
      <c r="M31">
        <v>13.69</v>
      </c>
      <c r="N31">
        <v>35.349999999999994</v>
      </c>
      <c r="O31">
        <v>0</v>
      </c>
      <c r="P31">
        <v>37.950000000000003</v>
      </c>
      <c r="Q31">
        <v>2.91</v>
      </c>
      <c r="R31">
        <v>12.62</v>
      </c>
      <c r="S31">
        <v>0</v>
      </c>
      <c r="T31">
        <v>0</v>
      </c>
      <c r="U31">
        <v>61.52846593033982</v>
      </c>
      <c r="V31">
        <v>6.19</v>
      </c>
      <c r="W31">
        <v>13.37</v>
      </c>
      <c r="X31">
        <v>44.143068260809116</v>
      </c>
      <c r="Y31">
        <v>0</v>
      </c>
      <c r="Z31">
        <v>1.9421590909090909</v>
      </c>
      <c r="AA31">
        <v>3.5276371308016876</v>
      </c>
      <c r="AB31">
        <v>11.760667666916726</v>
      </c>
      <c r="AC31">
        <v>5.7620119365478253</v>
      </c>
      <c r="AD31">
        <v>8.1796351249053743</v>
      </c>
      <c r="AE31">
        <v>14.711684330052993</v>
      </c>
      <c r="AF31">
        <v>2.9360294117647059</v>
      </c>
      <c r="AG31">
        <v>12.204504000000002</v>
      </c>
      <c r="AH31">
        <v>34.806507919746572</v>
      </c>
      <c r="AI31">
        <v>14.586900235663785</v>
      </c>
      <c r="AJ31">
        <v>0</v>
      </c>
      <c r="AK31">
        <v>15.369527186761232</v>
      </c>
      <c r="AL31">
        <v>0</v>
      </c>
      <c r="AM31">
        <v>0</v>
      </c>
      <c r="AN31">
        <v>0</v>
      </c>
      <c r="AO31">
        <v>2.7581320000000007</v>
      </c>
      <c r="AP31">
        <v>3.4330920000000007</v>
      </c>
      <c r="AQ31">
        <v>4.4428317460317457</v>
      </c>
      <c r="AR31">
        <v>2.6292201086956521</v>
      </c>
      <c r="AS31">
        <v>2.000300327088909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604.55237440703524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2.9200000000000004</v>
      </c>
      <c r="L32">
        <v>232.83</v>
      </c>
      <c r="M32">
        <v>13.69</v>
      </c>
      <c r="N32">
        <v>35.349999999999994</v>
      </c>
      <c r="O32">
        <v>0</v>
      </c>
      <c r="P32">
        <v>37.950000000000003</v>
      </c>
      <c r="Q32">
        <v>2.91</v>
      </c>
      <c r="R32">
        <v>12.620000000000001</v>
      </c>
      <c r="S32">
        <v>0</v>
      </c>
      <c r="T32">
        <v>0</v>
      </c>
      <c r="U32">
        <v>61.52846593033982</v>
      </c>
      <c r="V32">
        <v>6.19</v>
      </c>
      <c r="W32">
        <v>13.37</v>
      </c>
      <c r="X32">
        <v>44.143068260809116</v>
      </c>
      <c r="Y32">
        <v>0</v>
      </c>
      <c r="Z32">
        <v>1.9421590909090909</v>
      </c>
      <c r="AA32">
        <v>0</v>
      </c>
      <c r="AB32">
        <v>7.839422355588896</v>
      </c>
      <c r="AC32">
        <v>2.8810059682739126</v>
      </c>
      <c r="AD32">
        <v>5.4244542013626038</v>
      </c>
      <c r="AE32">
        <v>14.711684330052993</v>
      </c>
      <c r="AF32">
        <v>2.6384381338742391</v>
      </c>
      <c r="AG32">
        <v>12.204504000000002</v>
      </c>
      <c r="AH32">
        <v>25.366258922914472</v>
      </c>
      <c r="AI32">
        <v>1.8931673212882953</v>
      </c>
      <c r="AJ32">
        <v>0</v>
      </c>
      <c r="AK32">
        <v>15.369527186761232</v>
      </c>
      <c r="AL32">
        <v>0</v>
      </c>
      <c r="AM32">
        <v>0</v>
      </c>
      <c r="AN32">
        <v>0</v>
      </c>
      <c r="AO32">
        <v>2.7642680000000008</v>
      </c>
      <c r="AP32">
        <v>3.4330920000000007</v>
      </c>
      <c r="AQ32">
        <v>0</v>
      </c>
      <c r="AR32">
        <v>2.6292201086956521</v>
      </c>
      <c r="AS32">
        <v>2.000300327088909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564.59903613795927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2.9200000000000004</v>
      </c>
      <c r="L33">
        <v>232.83</v>
      </c>
      <c r="M33">
        <v>13.69</v>
      </c>
      <c r="N33">
        <v>35.349999999999994</v>
      </c>
      <c r="O33">
        <v>0</v>
      </c>
      <c r="P33">
        <v>37.950000000000003</v>
      </c>
      <c r="Q33">
        <v>2.91</v>
      </c>
      <c r="R33">
        <v>12.62</v>
      </c>
      <c r="S33">
        <v>0</v>
      </c>
      <c r="T33">
        <v>0</v>
      </c>
      <c r="U33">
        <v>61.52846593033982</v>
      </c>
      <c r="V33">
        <v>6.19</v>
      </c>
      <c r="W33">
        <v>13.37</v>
      </c>
      <c r="X33">
        <v>44.143068260809116</v>
      </c>
      <c r="Y33">
        <v>0</v>
      </c>
      <c r="Z33">
        <v>1.9421590909090909</v>
      </c>
      <c r="AA33">
        <v>0</v>
      </c>
      <c r="AB33">
        <v>3.5714628657164287</v>
      </c>
      <c r="AC33">
        <v>2.8810059682739126</v>
      </c>
      <c r="AD33">
        <v>2.7122271006813019</v>
      </c>
      <c r="AE33">
        <v>14.711684330052993</v>
      </c>
      <c r="AF33">
        <v>2.6384381338742391</v>
      </c>
      <c r="AG33">
        <v>12.204504000000002</v>
      </c>
      <c r="AH33">
        <v>20.88390475184794</v>
      </c>
      <c r="AI33">
        <v>1.0585781618224666</v>
      </c>
      <c r="AJ33">
        <v>0</v>
      </c>
      <c r="AK33">
        <v>15.369527186761232</v>
      </c>
      <c r="AL33">
        <v>0</v>
      </c>
      <c r="AM33">
        <v>0</v>
      </c>
      <c r="AN33">
        <v>0</v>
      </c>
      <c r="AO33">
        <v>2.7642680000000008</v>
      </c>
      <c r="AP33">
        <v>3.4330920000000007</v>
      </c>
      <c r="AQ33">
        <v>0</v>
      </c>
      <c r="AR33">
        <v>2.6292201086956521</v>
      </c>
      <c r="AS33">
        <v>2.000300327088909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552.30190621687314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2.9200000000000004</v>
      </c>
      <c r="L34">
        <v>232.83</v>
      </c>
      <c r="M34">
        <v>13.69</v>
      </c>
      <c r="N34">
        <v>35.349999999999994</v>
      </c>
      <c r="O34">
        <v>0</v>
      </c>
      <c r="P34">
        <v>37.950000000000003</v>
      </c>
      <c r="Q34">
        <v>2.91</v>
      </c>
      <c r="R34">
        <v>12.62</v>
      </c>
      <c r="S34">
        <v>0</v>
      </c>
      <c r="T34">
        <v>0</v>
      </c>
      <c r="U34">
        <v>61.52846593033982</v>
      </c>
      <c r="V34">
        <v>6.19</v>
      </c>
      <c r="W34">
        <v>13.37</v>
      </c>
      <c r="X34">
        <v>44.143068260809116</v>
      </c>
      <c r="Y34">
        <v>0</v>
      </c>
      <c r="Z34">
        <v>1.9421590909090909</v>
      </c>
      <c r="AA34">
        <v>0</v>
      </c>
      <c r="AB34">
        <v>3.5714628657164287</v>
      </c>
      <c r="AC34">
        <v>0</v>
      </c>
      <c r="AD34">
        <v>2.7122271006813019</v>
      </c>
      <c r="AE34">
        <v>14.711684330052993</v>
      </c>
      <c r="AF34">
        <v>2.6384381338742391</v>
      </c>
      <c r="AG34">
        <v>12.204504000000002</v>
      </c>
      <c r="AH34">
        <v>20.88390475184794</v>
      </c>
      <c r="AI34">
        <v>0</v>
      </c>
      <c r="AJ34">
        <v>0</v>
      </c>
      <c r="AK34">
        <v>15.369527186761232</v>
      </c>
      <c r="AL34">
        <v>0</v>
      </c>
      <c r="AM34">
        <v>0</v>
      </c>
      <c r="AN34">
        <v>0</v>
      </c>
      <c r="AO34">
        <v>2.7642680000000008</v>
      </c>
      <c r="AP34">
        <v>3.4330920000000007</v>
      </c>
      <c r="AQ34">
        <v>0</v>
      </c>
      <c r="AR34">
        <v>2.6292201086956521</v>
      </c>
      <c r="AS34">
        <v>2.000300327088909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548.36232208677677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2.9200000000000004</v>
      </c>
      <c r="L35">
        <v>194.01999999999998</v>
      </c>
      <c r="M35">
        <v>13.69</v>
      </c>
      <c r="N35">
        <v>35.349999999999994</v>
      </c>
      <c r="O35">
        <v>0</v>
      </c>
      <c r="P35">
        <v>37.950000000000003</v>
      </c>
      <c r="Q35">
        <v>2.91</v>
      </c>
      <c r="R35">
        <v>12.62</v>
      </c>
      <c r="S35">
        <v>0</v>
      </c>
      <c r="T35">
        <v>0</v>
      </c>
      <c r="U35">
        <v>61.52846593033982</v>
      </c>
      <c r="V35">
        <v>6.19</v>
      </c>
      <c r="W35">
        <v>13.37</v>
      </c>
      <c r="X35">
        <v>44.143068260809116</v>
      </c>
      <c r="Y35">
        <v>0</v>
      </c>
      <c r="Z35">
        <v>1.9421590909090909</v>
      </c>
      <c r="AA35">
        <v>0</v>
      </c>
      <c r="AB35">
        <v>3.5714628657164287</v>
      </c>
      <c r="AC35">
        <v>0</v>
      </c>
      <c r="AD35">
        <v>2.7122271006813019</v>
      </c>
      <c r="AE35">
        <v>14.711684330052993</v>
      </c>
      <c r="AF35">
        <v>2.6384381338742391</v>
      </c>
      <c r="AG35">
        <v>12.204504000000002</v>
      </c>
      <c r="AH35">
        <v>13.922603167898629</v>
      </c>
      <c r="AI35">
        <v>0</v>
      </c>
      <c r="AJ35">
        <v>0</v>
      </c>
      <c r="AK35">
        <v>15.369527186761232</v>
      </c>
      <c r="AL35">
        <v>0</v>
      </c>
      <c r="AM35">
        <v>0</v>
      </c>
      <c r="AN35">
        <v>0</v>
      </c>
      <c r="AO35">
        <v>2.7826760000000008</v>
      </c>
      <c r="AP35">
        <v>3.4330920000000007</v>
      </c>
      <c r="AQ35">
        <v>0</v>
      </c>
      <c r="AR35">
        <v>1.9726820652173913</v>
      </c>
      <c r="AS35">
        <v>2.000300327088909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501.95289045934902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2.9200000000000004</v>
      </c>
      <c r="L36">
        <v>184.32000000000002</v>
      </c>
      <c r="M36">
        <v>13.69</v>
      </c>
      <c r="N36">
        <v>35.349999999999994</v>
      </c>
      <c r="O36">
        <v>0</v>
      </c>
      <c r="P36">
        <v>37.950000000000003</v>
      </c>
      <c r="Q36">
        <v>2.91</v>
      </c>
      <c r="R36">
        <v>12.62</v>
      </c>
      <c r="S36">
        <v>0</v>
      </c>
      <c r="T36">
        <v>0</v>
      </c>
      <c r="U36">
        <v>61.52846593033982</v>
      </c>
      <c r="V36">
        <v>6.19</v>
      </c>
      <c r="W36">
        <v>13.37</v>
      </c>
      <c r="X36">
        <v>44.143068260809116</v>
      </c>
      <c r="Y36">
        <v>0</v>
      </c>
      <c r="Z36">
        <v>1.9421590909090909</v>
      </c>
      <c r="AA36">
        <v>0</v>
      </c>
      <c r="AB36">
        <v>0.71490622655663916</v>
      </c>
      <c r="AC36">
        <v>0</v>
      </c>
      <c r="AD36">
        <v>2.7122271006813019</v>
      </c>
      <c r="AE36">
        <v>14.711684330052993</v>
      </c>
      <c r="AF36">
        <v>2.6384381338742391</v>
      </c>
      <c r="AG36">
        <v>12.204504000000002</v>
      </c>
      <c r="AH36">
        <v>13.922603167898629</v>
      </c>
      <c r="AI36">
        <v>0</v>
      </c>
      <c r="AJ36">
        <v>0</v>
      </c>
      <c r="AK36">
        <v>15.369527186761232</v>
      </c>
      <c r="AL36">
        <v>0</v>
      </c>
      <c r="AM36">
        <v>0</v>
      </c>
      <c r="AN36">
        <v>0</v>
      </c>
      <c r="AO36">
        <v>2.8072200000000009</v>
      </c>
      <c r="AP36">
        <v>3.4330920000000007</v>
      </c>
      <c r="AQ36">
        <v>0</v>
      </c>
      <c r="AR36">
        <v>1.9726820652173913</v>
      </c>
      <c r="AS36">
        <v>2.000300327088909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489.42087782018933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2.9200000000000004</v>
      </c>
      <c r="L37">
        <v>184.32000000000002</v>
      </c>
      <c r="M37">
        <v>13.69</v>
      </c>
      <c r="N37">
        <v>35.349999999999994</v>
      </c>
      <c r="O37">
        <v>0</v>
      </c>
      <c r="P37">
        <v>37.950000000000003</v>
      </c>
      <c r="Q37">
        <v>2.91</v>
      </c>
      <c r="R37">
        <v>12.62</v>
      </c>
      <c r="S37">
        <v>0</v>
      </c>
      <c r="T37">
        <v>0</v>
      </c>
      <c r="U37">
        <v>61.2</v>
      </c>
      <c r="V37">
        <v>6.19</v>
      </c>
      <c r="W37">
        <v>13.37</v>
      </c>
      <c r="X37">
        <v>44.143068260809116</v>
      </c>
      <c r="Y37">
        <v>0</v>
      </c>
      <c r="Z37">
        <v>1.9421590909090909</v>
      </c>
      <c r="AA37">
        <v>0</v>
      </c>
      <c r="AB37">
        <v>0.71490622655663916</v>
      </c>
      <c r="AC37">
        <v>0</v>
      </c>
      <c r="AD37">
        <v>2.7122271006813019</v>
      </c>
      <c r="AE37">
        <v>14.711684330052993</v>
      </c>
      <c r="AF37">
        <v>2.6384381338742391</v>
      </c>
      <c r="AG37">
        <v>12.204504000000002</v>
      </c>
      <c r="AH37">
        <v>13.922603167898629</v>
      </c>
      <c r="AI37">
        <v>0</v>
      </c>
      <c r="AJ37">
        <v>0</v>
      </c>
      <c r="AK37">
        <v>15.369527186761232</v>
      </c>
      <c r="AL37">
        <v>0</v>
      </c>
      <c r="AM37">
        <v>0</v>
      </c>
      <c r="AN37">
        <v>0</v>
      </c>
      <c r="AO37">
        <v>2.8501720000000006</v>
      </c>
      <c r="AP37">
        <v>3.4330920000000007</v>
      </c>
      <c r="AQ37">
        <v>0</v>
      </c>
      <c r="AR37">
        <v>1.9726820652173913</v>
      </c>
      <c r="AS37">
        <v>8.0073371989295286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495.14240076169011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2.9200000000000004</v>
      </c>
      <c r="L38">
        <v>184.32000000000002</v>
      </c>
      <c r="M38">
        <v>13.69</v>
      </c>
      <c r="N38">
        <v>35.349999999999994</v>
      </c>
      <c r="O38">
        <v>0</v>
      </c>
      <c r="P38">
        <v>37.950000000000003</v>
      </c>
      <c r="Q38">
        <v>2.91</v>
      </c>
      <c r="R38">
        <v>12.62</v>
      </c>
      <c r="S38">
        <v>0</v>
      </c>
      <c r="T38">
        <v>0</v>
      </c>
      <c r="U38">
        <v>61.2</v>
      </c>
      <c r="V38">
        <v>6.19</v>
      </c>
      <c r="W38">
        <v>13.37</v>
      </c>
      <c r="X38">
        <v>44.143068260809116</v>
      </c>
      <c r="Y38">
        <v>0</v>
      </c>
      <c r="Z38">
        <v>1.9421590909090909</v>
      </c>
      <c r="AA38">
        <v>0</v>
      </c>
      <c r="AB38">
        <v>0.71490622655663916</v>
      </c>
      <c r="AC38">
        <v>0</v>
      </c>
      <c r="AD38">
        <v>2.7122271006813019</v>
      </c>
      <c r="AE38">
        <v>14.711684330052993</v>
      </c>
      <c r="AF38">
        <v>2.6384381338742391</v>
      </c>
      <c r="AG38">
        <v>12.204504000000002</v>
      </c>
      <c r="AH38">
        <v>13.922603167898629</v>
      </c>
      <c r="AI38">
        <v>0</v>
      </c>
      <c r="AJ38">
        <v>0</v>
      </c>
      <c r="AK38">
        <v>15.369527186761232</v>
      </c>
      <c r="AL38">
        <v>0</v>
      </c>
      <c r="AM38">
        <v>0</v>
      </c>
      <c r="AN38">
        <v>0</v>
      </c>
      <c r="AO38">
        <v>2.8501720000000006</v>
      </c>
      <c r="AP38">
        <v>3.4330920000000007</v>
      </c>
      <c r="AQ38">
        <v>0</v>
      </c>
      <c r="AR38">
        <v>2.6292201086956521</v>
      </c>
      <c r="AS38">
        <v>8.0073371989295286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495.7989388051684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2.91</v>
      </c>
      <c r="L39">
        <v>203.72</v>
      </c>
      <c r="M39">
        <v>13.69</v>
      </c>
      <c r="N39">
        <v>35.349999999999994</v>
      </c>
      <c r="O39">
        <v>0</v>
      </c>
      <c r="P39">
        <v>37.950000000000003</v>
      </c>
      <c r="Q39">
        <v>2.91</v>
      </c>
      <c r="R39">
        <v>12.62</v>
      </c>
      <c r="S39">
        <v>0</v>
      </c>
      <c r="T39">
        <v>0</v>
      </c>
      <c r="U39">
        <v>61.2</v>
      </c>
      <c r="V39">
        <v>6.19</v>
      </c>
      <c r="W39">
        <v>13.37</v>
      </c>
      <c r="X39">
        <v>44.143068260809116</v>
      </c>
      <c r="Y39">
        <v>0</v>
      </c>
      <c r="Z39">
        <v>1.9421590909090909</v>
      </c>
      <c r="AA39">
        <v>0</v>
      </c>
      <c r="AB39">
        <v>0.71490622655663916</v>
      </c>
      <c r="AC39">
        <v>0</v>
      </c>
      <c r="AD39">
        <v>2.7122271006813019</v>
      </c>
      <c r="AE39">
        <v>14.711684330052993</v>
      </c>
      <c r="AF39">
        <v>2.6384381338742391</v>
      </c>
      <c r="AG39">
        <v>12.204504000000002</v>
      </c>
      <c r="AH39">
        <v>13.922603167898629</v>
      </c>
      <c r="AI39">
        <v>0</v>
      </c>
      <c r="AJ39">
        <v>0</v>
      </c>
      <c r="AK39">
        <v>15.369527186761232</v>
      </c>
      <c r="AL39">
        <v>0</v>
      </c>
      <c r="AM39">
        <v>0</v>
      </c>
      <c r="AN39">
        <v>0</v>
      </c>
      <c r="AO39">
        <v>2.8501720000000006</v>
      </c>
      <c r="AP39">
        <v>3.4330920000000007</v>
      </c>
      <c r="AQ39">
        <v>0</v>
      </c>
      <c r="AR39">
        <v>14.456108695652174</v>
      </c>
      <c r="AS39">
        <v>8.0073371989295286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527.01582739212495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2.91</v>
      </c>
      <c r="L40">
        <v>252.23</v>
      </c>
      <c r="M40">
        <v>13.69</v>
      </c>
      <c r="N40">
        <v>35.349999999999994</v>
      </c>
      <c r="O40">
        <v>0</v>
      </c>
      <c r="P40">
        <v>37.950000000000003</v>
      </c>
      <c r="Q40">
        <v>2.91</v>
      </c>
      <c r="R40">
        <v>12.62</v>
      </c>
      <c r="S40">
        <v>0</v>
      </c>
      <c r="T40">
        <v>0</v>
      </c>
      <c r="U40">
        <v>61.2</v>
      </c>
      <c r="V40">
        <v>6.19</v>
      </c>
      <c r="W40">
        <v>13.37</v>
      </c>
      <c r="X40">
        <v>44.143068260809116</v>
      </c>
      <c r="Y40">
        <v>0</v>
      </c>
      <c r="Z40">
        <v>1.9421590909090909</v>
      </c>
      <c r="AA40">
        <v>0</v>
      </c>
      <c r="AB40">
        <v>0.71490622655663916</v>
      </c>
      <c r="AC40">
        <v>0</v>
      </c>
      <c r="AD40">
        <v>2.7122271006813019</v>
      </c>
      <c r="AE40">
        <v>14.711684330052993</v>
      </c>
      <c r="AF40">
        <v>2.6384381338742391</v>
      </c>
      <c r="AG40">
        <v>12.204504000000002</v>
      </c>
      <c r="AH40">
        <v>13.922603167898629</v>
      </c>
      <c r="AI40">
        <v>0</v>
      </c>
      <c r="AJ40">
        <v>0</v>
      </c>
      <c r="AK40">
        <v>15.369527186761232</v>
      </c>
      <c r="AL40">
        <v>0</v>
      </c>
      <c r="AM40">
        <v>0</v>
      </c>
      <c r="AN40">
        <v>0</v>
      </c>
      <c r="AO40">
        <v>2.8685800000000006</v>
      </c>
      <c r="AP40">
        <v>3.4330920000000007</v>
      </c>
      <c r="AQ40">
        <v>0</v>
      </c>
      <c r="AR40">
        <v>14.456108695652174</v>
      </c>
      <c r="AS40">
        <v>8.0073371989295286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575.54423539212485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2.9101123508744835</v>
      </c>
      <c r="L41">
        <v>291.03000000000003</v>
      </c>
      <c r="M41">
        <v>13.69</v>
      </c>
      <c r="N41">
        <v>35.349999999999994</v>
      </c>
      <c r="O41">
        <v>0</v>
      </c>
      <c r="P41">
        <v>37.950000000000003</v>
      </c>
      <c r="Q41">
        <v>2.91</v>
      </c>
      <c r="R41">
        <v>12.62</v>
      </c>
      <c r="S41">
        <v>0</v>
      </c>
      <c r="T41">
        <v>0</v>
      </c>
      <c r="U41">
        <v>61.2</v>
      </c>
      <c r="V41">
        <v>6.19</v>
      </c>
      <c r="W41">
        <v>13.37</v>
      </c>
      <c r="X41">
        <v>44.143068260809116</v>
      </c>
      <c r="Y41">
        <v>0</v>
      </c>
      <c r="Z41">
        <v>1.9421590909090909</v>
      </c>
      <c r="AA41">
        <v>0</v>
      </c>
      <c r="AB41">
        <v>0.71490622655663916</v>
      </c>
      <c r="AC41">
        <v>0</v>
      </c>
      <c r="AD41">
        <v>2.7122271006813019</v>
      </c>
      <c r="AE41">
        <v>14.711684330052993</v>
      </c>
      <c r="AF41">
        <v>2.6384381338742391</v>
      </c>
      <c r="AG41">
        <v>12.204504000000002</v>
      </c>
      <c r="AH41">
        <v>13.922603167898629</v>
      </c>
      <c r="AI41">
        <v>0</v>
      </c>
      <c r="AJ41">
        <v>0</v>
      </c>
      <c r="AK41">
        <v>15.369527186761232</v>
      </c>
      <c r="AL41">
        <v>0</v>
      </c>
      <c r="AM41">
        <v>0</v>
      </c>
      <c r="AN41">
        <v>0</v>
      </c>
      <c r="AO41">
        <v>2.8685800000000006</v>
      </c>
      <c r="AP41">
        <v>3.4330920000000007</v>
      </c>
      <c r="AQ41">
        <v>0</v>
      </c>
      <c r="AR41">
        <v>3.617095108695652</v>
      </c>
      <c r="AS41">
        <v>8.0073371989295286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603.50533415604309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2.91</v>
      </c>
      <c r="L42">
        <v>368.8310227328044</v>
      </c>
      <c r="M42">
        <v>13.69</v>
      </c>
      <c r="N42">
        <v>35.349999999999994</v>
      </c>
      <c r="O42">
        <v>0</v>
      </c>
      <c r="P42">
        <v>37.950000000000003</v>
      </c>
      <c r="Q42">
        <v>2.91</v>
      </c>
      <c r="R42">
        <v>12.62</v>
      </c>
      <c r="S42">
        <v>0</v>
      </c>
      <c r="T42">
        <v>0</v>
      </c>
      <c r="U42">
        <v>61.2</v>
      </c>
      <c r="V42">
        <v>6.19</v>
      </c>
      <c r="W42">
        <v>13.37</v>
      </c>
      <c r="X42">
        <v>44.143068260809116</v>
      </c>
      <c r="Y42">
        <v>0</v>
      </c>
      <c r="Z42">
        <v>1.9421590909090909</v>
      </c>
      <c r="AA42">
        <v>0</v>
      </c>
      <c r="AB42">
        <v>0.71490622655663916</v>
      </c>
      <c r="AC42">
        <v>0</v>
      </c>
      <c r="AD42">
        <v>2.7122271006813019</v>
      </c>
      <c r="AE42">
        <v>14.711684330052993</v>
      </c>
      <c r="AF42">
        <v>2.6384381338742391</v>
      </c>
      <c r="AG42">
        <v>12.204504000000002</v>
      </c>
      <c r="AH42">
        <v>13.922603167898629</v>
      </c>
      <c r="AI42">
        <v>0</v>
      </c>
      <c r="AJ42">
        <v>0</v>
      </c>
      <c r="AK42">
        <v>15.369527186761232</v>
      </c>
      <c r="AL42">
        <v>0</v>
      </c>
      <c r="AM42">
        <v>0</v>
      </c>
      <c r="AN42">
        <v>0</v>
      </c>
      <c r="AO42">
        <v>2.9575520000000006</v>
      </c>
      <c r="AP42">
        <v>3.4330920000000007</v>
      </c>
      <c r="AQ42">
        <v>0</v>
      </c>
      <c r="AR42">
        <v>2.6292201086956521</v>
      </c>
      <c r="AS42">
        <v>8.0073371989295286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680.40734153797302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2.91</v>
      </c>
      <c r="L43">
        <v>368.8310227328044</v>
      </c>
      <c r="M43">
        <v>13.69</v>
      </c>
      <c r="N43">
        <v>35.349999999999994</v>
      </c>
      <c r="O43">
        <v>0</v>
      </c>
      <c r="P43">
        <v>37.950000000000003</v>
      </c>
      <c r="Q43">
        <v>2.91</v>
      </c>
      <c r="R43">
        <v>12.62</v>
      </c>
      <c r="S43">
        <v>0</v>
      </c>
      <c r="T43">
        <v>0</v>
      </c>
      <c r="U43">
        <v>61.2</v>
      </c>
      <c r="V43">
        <v>6.19</v>
      </c>
      <c r="W43">
        <v>13.37</v>
      </c>
      <c r="X43">
        <v>44.143068260809116</v>
      </c>
      <c r="Y43">
        <v>0</v>
      </c>
      <c r="Z43">
        <v>1.9421590909090909</v>
      </c>
      <c r="AA43">
        <v>0</v>
      </c>
      <c r="AB43">
        <v>0.71490622655663916</v>
      </c>
      <c r="AC43">
        <v>0</v>
      </c>
      <c r="AD43">
        <v>2.7122271006813019</v>
      </c>
      <c r="AE43">
        <v>14.711684330052993</v>
      </c>
      <c r="AF43">
        <v>2.6384381338742391</v>
      </c>
      <c r="AG43">
        <v>12.204504000000002</v>
      </c>
      <c r="AH43">
        <v>13.922603167898629</v>
      </c>
      <c r="AI43">
        <v>0</v>
      </c>
      <c r="AJ43">
        <v>0</v>
      </c>
      <c r="AK43">
        <v>15.369527186761232</v>
      </c>
      <c r="AL43">
        <v>0</v>
      </c>
      <c r="AM43">
        <v>0</v>
      </c>
      <c r="AN43">
        <v>0</v>
      </c>
      <c r="AO43">
        <v>3.0281160000000007</v>
      </c>
      <c r="AP43">
        <v>3.4330920000000007</v>
      </c>
      <c r="AQ43">
        <v>0</v>
      </c>
      <c r="AR43">
        <v>2.6292201086956521</v>
      </c>
      <c r="AS43">
        <v>1.6014674397859057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674.07203577882933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2.91</v>
      </c>
      <c r="L44">
        <v>368.8310227328044</v>
      </c>
      <c r="M44">
        <v>13.69</v>
      </c>
      <c r="N44">
        <v>35.349999999999994</v>
      </c>
      <c r="O44">
        <v>0</v>
      </c>
      <c r="P44">
        <v>37.950000000000003</v>
      </c>
      <c r="Q44">
        <v>2.91</v>
      </c>
      <c r="R44">
        <v>12.62</v>
      </c>
      <c r="S44">
        <v>0</v>
      </c>
      <c r="T44">
        <v>0</v>
      </c>
      <c r="U44">
        <v>61.2</v>
      </c>
      <c r="V44">
        <v>6.19</v>
      </c>
      <c r="W44">
        <v>13.37</v>
      </c>
      <c r="X44">
        <v>44.143068260809116</v>
      </c>
      <c r="Y44">
        <v>0</v>
      </c>
      <c r="Z44">
        <v>1.9421590909090909</v>
      </c>
      <c r="AA44">
        <v>0</v>
      </c>
      <c r="AB44">
        <v>0.71490622655663916</v>
      </c>
      <c r="AC44">
        <v>0</v>
      </c>
      <c r="AD44">
        <v>2.7122271006813019</v>
      </c>
      <c r="AE44">
        <v>14.711684330052993</v>
      </c>
      <c r="AF44">
        <v>2.6384381338742391</v>
      </c>
      <c r="AG44">
        <v>12.204504000000002</v>
      </c>
      <c r="AH44">
        <v>13.922603167898629</v>
      </c>
      <c r="AI44">
        <v>0</v>
      </c>
      <c r="AJ44">
        <v>0</v>
      </c>
      <c r="AK44">
        <v>15.369527186761232</v>
      </c>
      <c r="AL44">
        <v>0</v>
      </c>
      <c r="AM44">
        <v>0</v>
      </c>
      <c r="AN44">
        <v>0</v>
      </c>
      <c r="AO44">
        <v>3.0281160000000007</v>
      </c>
      <c r="AP44">
        <v>3.4330920000000007</v>
      </c>
      <c r="AQ44">
        <v>0</v>
      </c>
      <c r="AR44">
        <v>2.6292201086956521</v>
      </c>
      <c r="AS44">
        <v>1.6014674397859057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674.07203577882933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2.91</v>
      </c>
      <c r="L45">
        <v>368.83100126866401</v>
      </c>
      <c r="M45">
        <v>13.69</v>
      </c>
      <c r="N45">
        <v>35.349999999999994</v>
      </c>
      <c r="O45">
        <v>0</v>
      </c>
      <c r="P45">
        <v>37.950000000000003</v>
      </c>
      <c r="Q45">
        <v>2.91</v>
      </c>
      <c r="R45">
        <v>12.62</v>
      </c>
      <c r="S45">
        <v>0</v>
      </c>
      <c r="T45">
        <v>0</v>
      </c>
      <c r="U45">
        <v>61.2</v>
      </c>
      <c r="V45">
        <v>6.19</v>
      </c>
      <c r="W45">
        <v>13.37</v>
      </c>
      <c r="X45">
        <v>44.143068260809116</v>
      </c>
      <c r="Y45">
        <v>0</v>
      </c>
      <c r="Z45">
        <v>1.9421590909090909</v>
      </c>
      <c r="AA45">
        <v>0</v>
      </c>
      <c r="AB45">
        <v>0.71490622655663916</v>
      </c>
      <c r="AC45">
        <v>0</v>
      </c>
      <c r="AD45">
        <v>2.7122271006813019</v>
      </c>
      <c r="AE45">
        <v>14.711684330052993</v>
      </c>
      <c r="AF45">
        <v>2.6384381338742391</v>
      </c>
      <c r="AG45">
        <v>12.204504000000002</v>
      </c>
      <c r="AH45">
        <v>13.922603167898629</v>
      </c>
      <c r="AI45">
        <v>0</v>
      </c>
      <c r="AJ45">
        <v>0</v>
      </c>
      <c r="AK45">
        <v>15.369527186761232</v>
      </c>
      <c r="AL45">
        <v>0</v>
      </c>
      <c r="AM45">
        <v>0</v>
      </c>
      <c r="AN45">
        <v>0</v>
      </c>
      <c r="AO45">
        <v>3.0710680000000008</v>
      </c>
      <c r="AP45">
        <v>3.4330920000000007</v>
      </c>
      <c r="AQ45">
        <v>0</v>
      </c>
      <c r="AR45">
        <v>2.6292201086956521</v>
      </c>
      <c r="AS45">
        <v>8.0073371989295286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680.52083607383258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</v>
      </c>
      <c r="L46">
        <v>368.83100126866401</v>
      </c>
      <c r="M46">
        <v>13.69</v>
      </c>
      <c r="N46">
        <v>35.349999999999994</v>
      </c>
      <c r="O46">
        <v>0</v>
      </c>
      <c r="P46">
        <v>37.950000000000003</v>
      </c>
      <c r="Q46">
        <v>2.91</v>
      </c>
      <c r="R46">
        <v>12.62</v>
      </c>
      <c r="S46">
        <v>0</v>
      </c>
      <c r="T46">
        <v>0</v>
      </c>
      <c r="U46">
        <v>61.2</v>
      </c>
      <c r="V46">
        <v>6.19</v>
      </c>
      <c r="W46">
        <v>13.37</v>
      </c>
      <c r="X46">
        <v>44.143068260809116</v>
      </c>
      <c r="Y46">
        <v>0</v>
      </c>
      <c r="Z46">
        <v>1.9421590909090909</v>
      </c>
      <c r="AA46">
        <v>0</v>
      </c>
      <c r="AB46">
        <v>0.71490622655663916</v>
      </c>
      <c r="AC46">
        <v>0</v>
      </c>
      <c r="AD46">
        <v>2.7122271006813019</v>
      </c>
      <c r="AE46">
        <v>14.711684330052993</v>
      </c>
      <c r="AF46">
        <v>2.6384381338742391</v>
      </c>
      <c r="AG46">
        <v>12.204504000000002</v>
      </c>
      <c r="AH46">
        <v>13.922603167898629</v>
      </c>
      <c r="AI46">
        <v>0</v>
      </c>
      <c r="AJ46">
        <v>0</v>
      </c>
      <c r="AK46">
        <v>15.369527186761232</v>
      </c>
      <c r="AL46">
        <v>0</v>
      </c>
      <c r="AM46">
        <v>0</v>
      </c>
      <c r="AN46">
        <v>0</v>
      </c>
      <c r="AO46">
        <v>3.0710680000000008</v>
      </c>
      <c r="AP46">
        <v>3.4330920000000007</v>
      </c>
      <c r="AQ46">
        <v>0</v>
      </c>
      <c r="AR46">
        <v>2.6292201086956521</v>
      </c>
      <c r="AS46">
        <v>8.0073371989295286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680.61083607383273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2.91</v>
      </c>
      <c r="L47">
        <v>368.84100234180613</v>
      </c>
      <c r="M47">
        <v>13.69</v>
      </c>
      <c r="N47">
        <v>35.349999999999994</v>
      </c>
      <c r="O47">
        <v>0</v>
      </c>
      <c r="P47">
        <v>37.950000000000003</v>
      </c>
      <c r="Q47">
        <v>2.91</v>
      </c>
      <c r="R47">
        <v>12.62</v>
      </c>
      <c r="S47">
        <v>0</v>
      </c>
      <c r="T47">
        <v>0</v>
      </c>
      <c r="U47">
        <v>59.11</v>
      </c>
      <c r="V47">
        <v>6.19</v>
      </c>
      <c r="W47">
        <v>13.37</v>
      </c>
      <c r="X47">
        <v>44.143068260809116</v>
      </c>
      <c r="Y47">
        <v>0</v>
      </c>
      <c r="Z47">
        <v>0</v>
      </c>
      <c r="AA47">
        <v>0</v>
      </c>
      <c r="AB47">
        <v>0.71490622655663916</v>
      </c>
      <c r="AC47">
        <v>0</v>
      </c>
      <c r="AD47">
        <v>2.7122271006813019</v>
      </c>
      <c r="AE47">
        <v>14.711684330052993</v>
      </c>
      <c r="AF47">
        <v>2.6384381338742391</v>
      </c>
      <c r="AG47">
        <v>12.204504000000002</v>
      </c>
      <c r="AH47">
        <v>13.922603167898629</v>
      </c>
      <c r="AI47">
        <v>0</v>
      </c>
      <c r="AJ47">
        <v>0</v>
      </c>
      <c r="AK47">
        <v>15.369527186761232</v>
      </c>
      <c r="AL47">
        <v>0</v>
      </c>
      <c r="AM47">
        <v>0</v>
      </c>
      <c r="AN47">
        <v>0</v>
      </c>
      <c r="AO47">
        <v>3.2029920000000005</v>
      </c>
      <c r="AP47">
        <v>3.4330920000000007</v>
      </c>
      <c r="AQ47">
        <v>0</v>
      </c>
      <c r="AR47">
        <v>1.9726820652173913</v>
      </c>
      <c r="AS47">
        <v>1.6014674397859057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669.56819425344383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2.91</v>
      </c>
      <c r="L48">
        <v>368.84100234180613</v>
      </c>
      <c r="M48">
        <v>13.69</v>
      </c>
      <c r="N48">
        <v>35.349999999999994</v>
      </c>
      <c r="O48">
        <v>0</v>
      </c>
      <c r="P48">
        <v>37.950000000000003</v>
      </c>
      <c r="Q48">
        <v>2.91</v>
      </c>
      <c r="R48">
        <v>12.62</v>
      </c>
      <c r="S48">
        <v>0</v>
      </c>
      <c r="T48">
        <v>0</v>
      </c>
      <c r="U48">
        <v>59.11</v>
      </c>
      <c r="V48">
        <v>6.19</v>
      </c>
      <c r="W48">
        <v>13.37</v>
      </c>
      <c r="X48">
        <v>44.143068260809116</v>
      </c>
      <c r="Y48">
        <v>0</v>
      </c>
      <c r="Z48">
        <v>0</v>
      </c>
      <c r="AA48">
        <v>0</v>
      </c>
      <c r="AB48">
        <v>0.71490622655663916</v>
      </c>
      <c r="AC48">
        <v>0</v>
      </c>
      <c r="AD48">
        <v>2.7122271006813019</v>
      </c>
      <c r="AE48">
        <v>14.711684330052993</v>
      </c>
      <c r="AF48">
        <v>2.6384381338742391</v>
      </c>
      <c r="AG48">
        <v>12.204504000000002</v>
      </c>
      <c r="AH48">
        <v>13.922603167898629</v>
      </c>
      <c r="AI48">
        <v>0</v>
      </c>
      <c r="AJ48">
        <v>0</v>
      </c>
      <c r="AK48">
        <v>15.369527186761232</v>
      </c>
      <c r="AL48">
        <v>0</v>
      </c>
      <c r="AM48">
        <v>0</v>
      </c>
      <c r="AN48">
        <v>0</v>
      </c>
      <c r="AO48">
        <v>3.2029920000000005</v>
      </c>
      <c r="AP48">
        <v>3.4330920000000007</v>
      </c>
      <c r="AQ48">
        <v>0</v>
      </c>
      <c r="AR48">
        <v>1.9726820652173913</v>
      </c>
      <c r="AS48">
        <v>1.6014674397859057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669.56819425344383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2.91</v>
      </c>
      <c r="L49">
        <v>368.8313109849467</v>
      </c>
      <c r="M49">
        <v>13.69</v>
      </c>
      <c r="N49">
        <v>35.349999999999994</v>
      </c>
      <c r="O49">
        <v>0</v>
      </c>
      <c r="P49">
        <v>37.950000000000003</v>
      </c>
      <c r="Q49">
        <v>2.91</v>
      </c>
      <c r="R49">
        <v>12.62</v>
      </c>
      <c r="S49">
        <v>0</v>
      </c>
      <c r="T49">
        <v>0</v>
      </c>
      <c r="U49">
        <v>59.11</v>
      </c>
      <c r="V49">
        <v>6.19</v>
      </c>
      <c r="W49">
        <v>13.37</v>
      </c>
      <c r="X49">
        <v>44.143068260809116</v>
      </c>
      <c r="Y49">
        <v>0</v>
      </c>
      <c r="Z49">
        <v>0</v>
      </c>
      <c r="AA49">
        <v>0</v>
      </c>
      <c r="AB49">
        <v>0.71490622655663916</v>
      </c>
      <c r="AC49">
        <v>0</v>
      </c>
      <c r="AD49">
        <v>2.7122271006813019</v>
      </c>
      <c r="AE49">
        <v>14.711684330052993</v>
      </c>
      <c r="AF49">
        <v>2.6384381338742391</v>
      </c>
      <c r="AG49">
        <v>12.204504000000002</v>
      </c>
      <c r="AH49">
        <v>13.922603167898629</v>
      </c>
      <c r="AI49">
        <v>0</v>
      </c>
      <c r="AJ49">
        <v>0</v>
      </c>
      <c r="AK49">
        <v>15.369527186761232</v>
      </c>
      <c r="AL49">
        <v>0</v>
      </c>
      <c r="AM49">
        <v>0</v>
      </c>
      <c r="AN49">
        <v>0</v>
      </c>
      <c r="AO49">
        <v>3.2029920000000005</v>
      </c>
      <c r="AP49">
        <v>3.8871560000000009</v>
      </c>
      <c r="AQ49">
        <v>0</v>
      </c>
      <c r="AR49">
        <v>2.6292201086956521</v>
      </c>
      <c r="AS49">
        <v>1.6014674397859057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670.66910494006254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2.91</v>
      </c>
      <c r="L50">
        <v>368.84163112038846</v>
      </c>
      <c r="M50">
        <v>13.69</v>
      </c>
      <c r="N50">
        <v>35.349999999999994</v>
      </c>
      <c r="O50">
        <v>0</v>
      </c>
      <c r="P50">
        <v>37.950000000000003</v>
      </c>
      <c r="Q50">
        <v>2.91</v>
      </c>
      <c r="R50">
        <v>12.62</v>
      </c>
      <c r="S50">
        <v>0</v>
      </c>
      <c r="T50">
        <v>0</v>
      </c>
      <c r="U50">
        <v>59.11</v>
      </c>
      <c r="V50">
        <v>6.19</v>
      </c>
      <c r="W50">
        <v>13.37</v>
      </c>
      <c r="X50">
        <v>44.143068260809116</v>
      </c>
      <c r="Y50">
        <v>0</v>
      </c>
      <c r="Z50">
        <v>0</v>
      </c>
      <c r="AA50">
        <v>0</v>
      </c>
      <c r="AB50">
        <v>0.71490622655663916</v>
      </c>
      <c r="AC50">
        <v>0</v>
      </c>
      <c r="AD50">
        <v>2.7122271006813019</v>
      </c>
      <c r="AE50">
        <v>14.711684330052993</v>
      </c>
      <c r="AF50">
        <v>2.6384381338742391</v>
      </c>
      <c r="AG50">
        <v>12.204504000000002</v>
      </c>
      <c r="AH50">
        <v>13.922603167898629</v>
      </c>
      <c r="AI50">
        <v>0</v>
      </c>
      <c r="AJ50">
        <v>0</v>
      </c>
      <c r="AK50">
        <v>15.369527186761232</v>
      </c>
      <c r="AL50">
        <v>0</v>
      </c>
      <c r="AM50">
        <v>0</v>
      </c>
      <c r="AN50">
        <v>0</v>
      </c>
      <c r="AO50">
        <v>3.2029920000000005</v>
      </c>
      <c r="AP50">
        <v>3.8871560000000009</v>
      </c>
      <c r="AQ50">
        <v>0</v>
      </c>
      <c r="AR50">
        <v>2.6292201086956521</v>
      </c>
      <c r="AS50">
        <v>1.6014674397859057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670.67942507550435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2.91</v>
      </c>
      <c r="L51">
        <v>368.84104472176364</v>
      </c>
      <c r="M51">
        <v>13.69</v>
      </c>
      <c r="N51">
        <v>35.349999999999994</v>
      </c>
      <c r="O51">
        <v>0</v>
      </c>
      <c r="P51">
        <v>37.950000000000003</v>
      </c>
      <c r="Q51">
        <v>2.91</v>
      </c>
      <c r="R51">
        <v>12.62</v>
      </c>
      <c r="S51">
        <v>0</v>
      </c>
      <c r="T51">
        <v>0</v>
      </c>
      <c r="U51">
        <v>59.11</v>
      </c>
      <c r="V51">
        <v>5.79</v>
      </c>
      <c r="W51">
        <v>13.37</v>
      </c>
      <c r="X51">
        <v>44.143068260809116</v>
      </c>
      <c r="Y51">
        <v>0</v>
      </c>
      <c r="Z51">
        <v>0</v>
      </c>
      <c r="AA51">
        <v>0</v>
      </c>
      <c r="AB51">
        <v>0.71490622655663916</v>
      </c>
      <c r="AC51">
        <v>0</v>
      </c>
      <c r="AD51">
        <v>2.7122271006813019</v>
      </c>
      <c r="AE51">
        <v>14.711684330052993</v>
      </c>
      <c r="AF51">
        <v>2.6384381338742391</v>
      </c>
      <c r="AG51">
        <v>12.204504000000002</v>
      </c>
      <c r="AH51">
        <v>13.922603167898629</v>
      </c>
      <c r="AI51">
        <v>0</v>
      </c>
      <c r="AJ51">
        <v>0</v>
      </c>
      <c r="AK51">
        <v>15.369527186761232</v>
      </c>
      <c r="AL51">
        <v>0</v>
      </c>
      <c r="AM51">
        <v>0</v>
      </c>
      <c r="AN51">
        <v>0</v>
      </c>
      <c r="AO51">
        <v>3.2029920000000005</v>
      </c>
      <c r="AP51">
        <v>3.8871560000000009</v>
      </c>
      <c r="AQ51">
        <v>0</v>
      </c>
      <c r="AR51">
        <v>2.6292201086956521</v>
      </c>
      <c r="AS51">
        <v>1.6014674397859057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670.27883867687945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2.91</v>
      </c>
      <c r="L52">
        <v>368.84104472176364</v>
      </c>
      <c r="M52">
        <v>13.69</v>
      </c>
      <c r="N52">
        <v>35.349999999999994</v>
      </c>
      <c r="O52">
        <v>0</v>
      </c>
      <c r="P52">
        <v>37.950000000000003</v>
      </c>
      <c r="Q52">
        <v>2.91</v>
      </c>
      <c r="R52">
        <v>12.62</v>
      </c>
      <c r="S52">
        <v>0</v>
      </c>
      <c r="T52">
        <v>0</v>
      </c>
      <c r="U52">
        <v>59.11</v>
      </c>
      <c r="V52">
        <v>5.79</v>
      </c>
      <c r="W52">
        <v>13.37</v>
      </c>
      <c r="X52">
        <v>44.143068260809116</v>
      </c>
      <c r="Y52">
        <v>0</v>
      </c>
      <c r="Z52">
        <v>0</v>
      </c>
      <c r="AA52">
        <v>0</v>
      </c>
      <c r="AB52">
        <v>0.71490622655663916</v>
      </c>
      <c r="AC52">
        <v>0</v>
      </c>
      <c r="AD52">
        <v>2.7122271006813019</v>
      </c>
      <c r="AE52">
        <v>14.711684330052993</v>
      </c>
      <c r="AF52">
        <v>2.6384381338742391</v>
      </c>
      <c r="AG52">
        <v>12.204504000000002</v>
      </c>
      <c r="AH52">
        <v>13.922603167898629</v>
      </c>
      <c r="AI52">
        <v>0</v>
      </c>
      <c r="AJ52">
        <v>0</v>
      </c>
      <c r="AK52">
        <v>15.369527186761232</v>
      </c>
      <c r="AL52">
        <v>0</v>
      </c>
      <c r="AM52">
        <v>0</v>
      </c>
      <c r="AN52">
        <v>0</v>
      </c>
      <c r="AO52">
        <v>3.166176000000001</v>
      </c>
      <c r="AP52">
        <v>3.8871560000000009</v>
      </c>
      <c r="AQ52">
        <v>0</v>
      </c>
      <c r="AR52">
        <v>2.6292201086956521</v>
      </c>
      <c r="AS52">
        <v>1.6014674397859057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670.2420226768794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2.9200000000000004</v>
      </c>
      <c r="L53">
        <v>368.84104472176364</v>
      </c>
      <c r="M53">
        <v>13.69</v>
      </c>
      <c r="N53">
        <v>35.349999999999994</v>
      </c>
      <c r="O53">
        <v>0</v>
      </c>
      <c r="P53">
        <v>37.950000000000003</v>
      </c>
      <c r="Q53">
        <v>2.91</v>
      </c>
      <c r="R53">
        <v>12.62</v>
      </c>
      <c r="S53">
        <v>0</v>
      </c>
      <c r="T53">
        <v>0</v>
      </c>
      <c r="U53">
        <v>59.11</v>
      </c>
      <c r="V53">
        <v>5.79</v>
      </c>
      <c r="W53">
        <v>13.37</v>
      </c>
      <c r="X53">
        <v>44.143068260809116</v>
      </c>
      <c r="Y53">
        <v>0</v>
      </c>
      <c r="Z53">
        <v>0</v>
      </c>
      <c r="AA53">
        <v>0</v>
      </c>
      <c r="AB53">
        <v>0.71490622655663916</v>
      </c>
      <c r="AC53">
        <v>0</v>
      </c>
      <c r="AD53">
        <v>2.7122271006813019</v>
      </c>
      <c r="AE53">
        <v>14.711684330052993</v>
      </c>
      <c r="AF53">
        <v>2.6384381338742391</v>
      </c>
      <c r="AG53">
        <v>12.204504000000002</v>
      </c>
      <c r="AH53">
        <v>13.922603167898629</v>
      </c>
      <c r="AI53">
        <v>0</v>
      </c>
      <c r="AJ53">
        <v>0</v>
      </c>
      <c r="AK53">
        <v>15.369527186761232</v>
      </c>
      <c r="AL53">
        <v>0</v>
      </c>
      <c r="AM53">
        <v>0</v>
      </c>
      <c r="AN53">
        <v>0</v>
      </c>
      <c r="AO53">
        <v>3.2121960000000005</v>
      </c>
      <c r="AP53">
        <v>3.4330920000000007</v>
      </c>
      <c r="AQ53">
        <v>0</v>
      </c>
      <c r="AR53">
        <v>1.9726820652173913</v>
      </c>
      <c r="AS53">
        <v>1.6014674397859057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669.18744063340114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2.9200000000000004</v>
      </c>
      <c r="L54">
        <v>368.84104472176364</v>
      </c>
      <c r="M54">
        <v>13.69</v>
      </c>
      <c r="N54">
        <v>35.349999999999994</v>
      </c>
      <c r="O54">
        <v>0</v>
      </c>
      <c r="P54">
        <v>37.950000000000003</v>
      </c>
      <c r="Q54">
        <v>2.91</v>
      </c>
      <c r="R54">
        <v>12.62</v>
      </c>
      <c r="S54">
        <v>0</v>
      </c>
      <c r="T54">
        <v>0</v>
      </c>
      <c r="U54">
        <v>59.11</v>
      </c>
      <c r="V54">
        <v>5.79</v>
      </c>
      <c r="W54">
        <v>13.37</v>
      </c>
      <c r="X54">
        <v>44.143068260809116</v>
      </c>
      <c r="Y54">
        <v>0</v>
      </c>
      <c r="Z54">
        <v>0</v>
      </c>
      <c r="AA54">
        <v>0</v>
      </c>
      <c r="AB54">
        <v>0.71490622655663916</v>
      </c>
      <c r="AC54">
        <v>0</v>
      </c>
      <c r="AD54">
        <v>2.7122271006813019</v>
      </c>
      <c r="AE54">
        <v>14.711684330052993</v>
      </c>
      <c r="AF54">
        <v>2.6384381338742391</v>
      </c>
      <c r="AG54">
        <v>12.204504000000002</v>
      </c>
      <c r="AH54">
        <v>13.922603167898629</v>
      </c>
      <c r="AI54">
        <v>0</v>
      </c>
      <c r="AJ54">
        <v>0</v>
      </c>
      <c r="AK54">
        <v>15.369527186761232</v>
      </c>
      <c r="AL54">
        <v>0</v>
      </c>
      <c r="AM54">
        <v>0</v>
      </c>
      <c r="AN54">
        <v>0</v>
      </c>
      <c r="AO54">
        <v>3.2121960000000005</v>
      </c>
      <c r="AP54">
        <v>3.4330920000000007</v>
      </c>
      <c r="AQ54">
        <v>0</v>
      </c>
      <c r="AR54">
        <v>1.9726820652173913</v>
      </c>
      <c r="AS54">
        <v>1.6014674397859057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669.18744063340114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2.9200000000000004</v>
      </c>
      <c r="L55">
        <v>368.84104472176364</v>
      </c>
      <c r="M55">
        <v>13.69</v>
      </c>
      <c r="N55">
        <v>35.349999999999994</v>
      </c>
      <c r="O55">
        <v>0</v>
      </c>
      <c r="P55">
        <v>37.950000000000003</v>
      </c>
      <c r="Q55">
        <v>2.91</v>
      </c>
      <c r="R55">
        <v>12.62</v>
      </c>
      <c r="S55">
        <v>0</v>
      </c>
      <c r="T55">
        <v>0</v>
      </c>
      <c r="U55">
        <v>59.11</v>
      </c>
      <c r="V55">
        <v>5.79</v>
      </c>
      <c r="W55">
        <v>13.37</v>
      </c>
      <c r="X55">
        <v>44.143068260809116</v>
      </c>
      <c r="Y55">
        <v>0</v>
      </c>
      <c r="Z55">
        <v>0</v>
      </c>
      <c r="AA55">
        <v>0</v>
      </c>
      <c r="AB55">
        <v>0.71490622655663916</v>
      </c>
      <c r="AC55">
        <v>0</v>
      </c>
      <c r="AD55">
        <v>2.7122271006813019</v>
      </c>
      <c r="AE55">
        <v>14.711684330052993</v>
      </c>
      <c r="AF55">
        <v>2.6384381338742391</v>
      </c>
      <c r="AG55">
        <v>12.204504000000002</v>
      </c>
      <c r="AH55">
        <v>13.922603167898629</v>
      </c>
      <c r="AI55">
        <v>0</v>
      </c>
      <c r="AJ55">
        <v>0</v>
      </c>
      <c r="AK55">
        <v>15.369527186761232</v>
      </c>
      <c r="AL55">
        <v>0</v>
      </c>
      <c r="AM55">
        <v>0</v>
      </c>
      <c r="AN55">
        <v>0</v>
      </c>
      <c r="AO55">
        <v>3.0434560000000004</v>
      </c>
      <c r="AP55">
        <v>3.4330920000000007</v>
      </c>
      <c r="AQ55">
        <v>0</v>
      </c>
      <c r="AR55">
        <v>1.9726820652173913</v>
      </c>
      <c r="AS55">
        <v>1.6014674397859057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669.01870063340118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2.9200000000000004</v>
      </c>
      <c r="L56">
        <v>368.84104472176364</v>
      </c>
      <c r="M56">
        <v>13.69</v>
      </c>
      <c r="N56">
        <v>35.349999999999994</v>
      </c>
      <c r="O56">
        <v>0</v>
      </c>
      <c r="P56">
        <v>37.950000000000003</v>
      </c>
      <c r="Q56">
        <v>2.91</v>
      </c>
      <c r="R56">
        <v>12.62</v>
      </c>
      <c r="S56">
        <v>0</v>
      </c>
      <c r="T56">
        <v>0</v>
      </c>
      <c r="U56">
        <v>59.11</v>
      </c>
      <c r="V56">
        <v>5.79</v>
      </c>
      <c r="W56">
        <v>13.37</v>
      </c>
      <c r="X56">
        <v>44.143068260809116</v>
      </c>
      <c r="Y56">
        <v>0</v>
      </c>
      <c r="Z56">
        <v>0</v>
      </c>
      <c r="AA56">
        <v>0</v>
      </c>
      <c r="AB56">
        <v>0.71490622655663916</v>
      </c>
      <c r="AC56">
        <v>0</v>
      </c>
      <c r="AD56">
        <v>2.7122271006813019</v>
      </c>
      <c r="AE56">
        <v>14.711684330052993</v>
      </c>
      <c r="AF56">
        <v>2.6384381338742391</v>
      </c>
      <c r="AG56">
        <v>12.204504000000002</v>
      </c>
      <c r="AH56">
        <v>13.922603167898629</v>
      </c>
      <c r="AI56">
        <v>0</v>
      </c>
      <c r="AJ56">
        <v>0</v>
      </c>
      <c r="AK56">
        <v>15.369527186761232</v>
      </c>
      <c r="AL56">
        <v>0</v>
      </c>
      <c r="AM56">
        <v>0</v>
      </c>
      <c r="AN56">
        <v>0</v>
      </c>
      <c r="AO56">
        <v>3.0434560000000004</v>
      </c>
      <c r="AP56">
        <v>3.4330920000000007</v>
      </c>
      <c r="AQ56">
        <v>0</v>
      </c>
      <c r="AR56">
        <v>1.9726820652173913</v>
      </c>
      <c r="AS56">
        <v>1.6014674397859057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669.01870063340118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2.9200000000000004</v>
      </c>
      <c r="L57">
        <v>368.84104472176364</v>
      </c>
      <c r="M57">
        <v>13.69</v>
      </c>
      <c r="N57">
        <v>35.349999999999994</v>
      </c>
      <c r="O57">
        <v>0</v>
      </c>
      <c r="P57">
        <v>37.950000000000003</v>
      </c>
      <c r="Q57">
        <v>2.91</v>
      </c>
      <c r="R57">
        <v>12.62</v>
      </c>
      <c r="S57">
        <v>0</v>
      </c>
      <c r="T57">
        <v>0</v>
      </c>
      <c r="U57">
        <v>59.11</v>
      </c>
      <c r="V57">
        <v>5.79</v>
      </c>
      <c r="W57">
        <v>13.37</v>
      </c>
      <c r="X57">
        <v>44.143068260809116</v>
      </c>
      <c r="Y57">
        <v>0</v>
      </c>
      <c r="Z57">
        <v>0</v>
      </c>
      <c r="AA57">
        <v>0</v>
      </c>
      <c r="AB57">
        <v>0.71490622655663916</v>
      </c>
      <c r="AC57">
        <v>0</v>
      </c>
      <c r="AD57">
        <v>2.7122271006813019</v>
      </c>
      <c r="AE57">
        <v>14.711684330052993</v>
      </c>
      <c r="AF57">
        <v>2.6384381338742391</v>
      </c>
      <c r="AG57">
        <v>12.204504000000002</v>
      </c>
      <c r="AH57">
        <v>13.922603167898629</v>
      </c>
      <c r="AI57">
        <v>0</v>
      </c>
      <c r="AJ57">
        <v>0</v>
      </c>
      <c r="AK57">
        <v>15.369527186761232</v>
      </c>
      <c r="AL57">
        <v>0</v>
      </c>
      <c r="AM57">
        <v>0</v>
      </c>
      <c r="AN57">
        <v>0</v>
      </c>
      <c r="AO57">
        <v>3.0434560000000004</v>
      </c>
      <c r="AP57">
        <v>3.4330920000000007</v>
      </c>
      <c r="AQ57">
        <v>0</v>
      </c>
      <c r="AR57">
        <v>1.9726820652173913</v>
      </c>
      <c r="AS57">
        <v>1.6014674397859057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669.01870063340118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2.9200000000000004</v>
      </c>
      <c r="L58">
        <v>368.84104472176364</v>
      </c>
      <c r="M58">
        <v>13.69</v>
      </c>
      <c r="N58">
        <v>35.349999999999994</v>
      </c>
      <c r="O58">
        <v>0</v>
      </c>
      <c r="P58">
        <v>37.950000000000003</v>
      </c>
      <c r="Q58">
        <v>2.91</v>
      </c>
      <c r="R58">
        <v>12.62</v>
      </c>
      <c r="S58">
        <v>0</v>
      </c>
      <c r="T58">
        <v>0</v>
      </c>
      <c r="U58">
        <v>59.11</v>
      </c>
      <c r="V58">
        <v>5.79</v>
      </c>
      <c r="W58">
        <v>13.37</v>
      </c>
      <c r="X58">
        <v>44.143068260809116</v>
      </c>
      <c r="Y58">
        <v>0</v>
      </c>
      <c r="Z58">
        <v>0</v>
      </c>
      <c r="AA58">
        <v>0</v>
      </c>
      <c r="AB58">
        <v>0.71490622655663916</v>
      </c>
      <c r="AC58">
        <v>0</v>
      </c>
      <c r="AD58">
        <v>2.7122271006813019</v>
      </c>
      <c r="AE58">
        <v>14.711684330052993</v>
      </c>
      <c r="AF58">
        <v>2.6384381338742391</v>
      </c>
      <c r="AG58">
        <v>12.204504000000002</v>
      </c>
      <c r="AH58">
        <v>13.922603167898629</v>
      </c>
      <c r="AI58">
        <v>0</v>
      </c>
      <c r="AJ58">
        <v>0</v>
      </c>
      <c r="AK58">
        <v>15.369527186761232</v>
      </c>
      <c r="AL58">
        <v>0</v>
      </c>
      <c r="AM58">
        <v>0</v>
      </c>
      <c r="AN58">
        <v>0</v>
      </c>
      <c r="AO58">
        <v>3.0434560000000004</v>
      </c>
      <c r="AP58">
        <v>3.4330920000000007</v>
      </c>
      <c r="AQ58">
        <v>0</v>
      </c>
      <c r="AR58">
        <v>1.9726820652173913</v>
      </c>
      <c r="AS58">
        <v>1.6014674397859057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669.01870063340118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2.9400000000000004</v>
      </c>
      <c r="L59">
        <v>329.84</v>
      </c>
      <c r="M59">
        <v>13.69</v>
      </c>
      <c r="N59">
        <v>35.349999999999994</v>
      </c>
      <c r="O59">
        <v>0</v>
      </c>
      <c r="P59">
        <v>37.950000000000003</v>
      </c>
      <c r="Q59">
        <v>2.91</v>
      </c>
      <c r="R59">
        <v>12.620000000000001</v>
      </c>
      <c r="S59">
        <v>0</v>
      </c>
      <c r="T59">
        <v>0</v>
      </c>
      <c r="U59">
        <v>59.11</v>
      </c>
      <c r="V59">
        <v>5.79</v>
      </c>
      <c r="W59">
        <v>13.37</v>
      </c>
      <c r="X59">
        <v>44.143068260809116</v>
      </c>
      <c r="Y59">
        <v>0</v>
      </c>
      <c r="Z59">
        <v>0</v>
      </c>
      <c r="AA59">
        <v>0</v>
      </c>
      <c r="AB59">
        <v>0.71490622655663916</v>
      </c>
      <c r="AC59">
        <v>0</v>
      </c>
      <c r="AD59">
        <v>2.7122271006813019</v>
      </c>
      <c r="AE59">
        <v>14.711684330052993</v>
      </c>
      <c r="AF59">
        <v>2.6384381338742391</v>
      </c>
      <c r="AG59">
        <v>12.204504000000002</v>
      </c>
      <c r="AH59">
        <v>13.922603167898629</v>
      </c>
      <c r="AI59">
        <v>0</v>
      </c>
      <c r="AJ59">
        <v>0</v>
      </c>
      <c r="AK59">
        <v>15.369527186761232</v>
      </c>
      <c r="AL59">
        <v>0</v>
      </c>
      <c r="AM59">
        <v>0</v>
      </c>
      <c r="AN59">
        <v>0</v>
      </c>
      <c r="AO59">
        <v>3.0434560000000004</v>
      </c>
      <c r="AP59">
        <v>3.4330920000000007</v>
      </c>
      <c r="AQ59">
        <v>0</v>
      </c>
      <c r="AR59">
        <v>2.6292201086956521</v>
      </c>
      <c r="AS59">
        <v>1.6014674397859057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630.69419395511568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2.9400000000000004</v>
      </c>
      <c r="L60">
        <v>329.84</v>
      </c>
      <c r="M60">
        <v>13.69</v>
      </c>
      <c r="N60">
        <v>35.349999999999994</v>
      </c>
      <c r="O60">
        <v>0</v>
      </c>
      <c r="P60">
        <v>37.950000000000003</v>
      </c>
      <c r="Q60">
        <v>2.91</v>
      </c>
      <c r="R60">
        <v>12.620000000000001</v>
      </c>
      <c r="S60">
        <v>0</v>
      </c>
      <c r="T60">
        <v>0</v>
      </c>
      <c r="U60">
        <v>59.11</v>
      </c>
      <c r="V60">
        <v>5.79</v>
      </c>
      <c r="W60">
        <v>13.37</v>
      </c>
      <c r="X60">
        <v>44.143068260809116</v>
      </c>
      <c r="Y60">
        <v>0</v>
      </c>
      <c r="Z60">
        <v>0</v>
      </c>
      <c r="AA60">
        <v>0</v>
      </c>
      <c r="AB60">
        <v>0.71490622655663916</v>
      </c>
      <c r="AC60">
        <v>0</v>
      </c>
      <c r="AD60">
        <v>2.7122271006813019</v>
      </c>
      <c r="AE60">
        <v>14.711684330052993</v>
      </c>
      <c r="AF60">
        <v>2.6384381338742391</v>
      </c>
      <c r="AG60">
        <v>12.204504000000002</v>
      </c>
      <c r="AH60">
        <v>13.922603167898629</v>
      </c>
      <c r="AI60">
        <v>0</v>
      </c>
      <c r="AJ60">
        <v>0</v>
      </c>
      <c r="AK60">
        <v>15.369527186761232</v>
      </c>
      <c r="AL60">
        <v>0</v>
      </c>
      <c r="AM60">
        <v>0</v>
      </c>
      <c r="AN60">
        <v>0</v>
      </c>
      <c r="AO60">
        <v>3.0434560000000004</v>
      </c>
      <c r="AP60">
        <v>3.4330920000000007</v>
      </c>
      <c r="AQ60">
        <v>0</v>
      </c>
      <c r="AR60">
        <v>2.6292201086956521</v>
      </c>
      <c r="AS60">
        <v>1.6014674397859057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630.69419395511568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2.9400000000000004</v>
      </c>
      <c r="L61">
        <v>329.84000000000003</v>
      </c>
      <c r="M61">
        <v>13.69</v>
      </c>
      <c r="N61">
        <v>35.349999999999994</v>
      </c>
      <c r="O61">
        <v>0</v>
      </c>
      <c r="P61">
        <v>37.950000000000003</v>
      </c>
      <c r="Q61">
        <v>2.91</v>
      </c>
      <c r="R61">
        <v>12.620000000000001</v>
      </c>
      <c r="S61">
        <v>0</v>
      </c>
      <c r="T61">
        <v>0</v>
      </c>
      <c r="U61">
        <v>59.11</v>
      </c>
      <c r="V61">
        <v>5.79</v>
      </c>
      <c r="W61">
        <v>13.37</v>
      </c>
      <c r="X61">
        <v>44.143068260809116</v>
      </c>
      <c r="Y61">
        <v>0</v>
      </c>
      <c r="Z61">
        <v>0</v>
      </c>
      <c r="AA61">
        <v>0</v>
      </c>
      <c r="AB61">
        <v>0.71490622655663916</v>
      </c>
      <c r="AC61">
        <v>0</v>
      </c>
      <c r="AD61">
        <v>2.7122271006813019</v>
      </c>
      <c r="AE61">
        <v>14.711684330052993</v>
      </c>
      <c r="AF61">
        <v>2.6384381338742391</v>
      </c>
      <c r="AG61">
        <v>12.204504000000002</v>
      </c>
      <c r="AH61">
        <v>13.922603167898629</v>
      </c>
      <c r="AI61">
        <v>0</v>
      </c>
      <c r="AJ61">
        <v>0</v>
      </c>
      <c r="AK61">
        <v>15.369527186761232</v>
      </c>
      <c r="AL61">
        <v>0</v>
      </c>
      <c r="AM61">
        <v>0</v>
      </c>
      <c r="AN61">
        <v>0</v>
      </c>
      <c r="AO61">
        <v>3.0434560000000004</v>
      </c>
      <c r="AP61">
        <v>3.4330920000000007</v>
      </c>
      <c r="AQ61">
        <v>0</v>
      </c>
      <c r="AR61">
        <v>2.6292201086956521</v>
      </c>
      <c r="AS61">
        <v>1.6014674397859057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630.69419395511591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2.9400000000000004</v>
      </c>
      <c r="L62">
        <v>329.83</v>
      </c>
      <c r="M62">
        <v>13.69</v>
      </c>
      <c r="N62">
        <v>35.349999999999994</v>
      </c>
      <c r="O62">
        <v>0</v>
      </c>
      <c r="P62">
        <v>37.950000000000003</v>
      </c>
      <c r="Q62">
        <v>2.91</v>
      </c>
      <c r="R62">
        <v>12.620000000000001</v>
      </c>
      <c r="S62">
        <v>0</v>
      </c>
      <c r="T62">
        <v>0</v>
      </c>
      <c r="U62">
        <v>59.11</v>
      </c>
      <c r="V62">
        <v>5.79</v>
      </c>
      <c r="W62">
        <v>13.37</v>
      </c>
      <c r="X62">
        <v>44.143068260809116</v>
      </c>
      <c r="Y62">
        <v>0</v>
      </c>
      <c r="Z62">
        <v>0</v>
      </c>
      <c r="AA62">
        <v>0</v>
      </c>
      <c r="AB62">
        <v>0.71490622655663916</v>
      </c>
      <c r="AC62">
        <v>0</v>
      </c>
      <c r="AD62">
        <v>2.7122271006813019</v>
      </c>
      <c r="AE62">
        <v>14.711684330052993</v>
      </c>
      <c r="AF62">
        <v>2.6384381338742391</v>
      </c>
      <c r="AG62">
        <v>12.204504000000002</v>
      </c>
      <c r="AH62">
        <v>13.922603167898629</v>
      </c>
      <c r="AI62">
        <v>0</v>
      </c>
      <c r="AJ62">
        <v>0</v>
      </c>
      <c r="AK62">
        <v>15.369527186761232</v>
      </c>
      <c r="AL62">
        <v>0</v>
      </c>
      <c r="AM62">
        <v>0</v>
      </c>
      <c r="AN62">
        <v>0</v>
      </c>
      <c r="AO62">
        <v>3.0434560000000004</v>
      </c>
      <c r="AP62">
        <v>3.4330920000000007</v>
      </c>
      <c r="AQ62">
        <v>0</v>
      </c>
      <c r="AR62">
        <v>2.6292201086956521</v>
      </c>
      <c r="AS62">
        <v>1.6014674397859057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630.68419395511569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2.9400000000000004</v>
      </c>
      <c r="L63">
        <v>329.83178951036768</v>
      </c>
      <c r="M63">
        <v>13.69</v>
      </c>
      <c r="N63">
        <v>35.349999999999994</v>
      </c>
      <c r="O63">
        <v>0</v>
      </c>
      <c r="P63">
        <v>37.950000000000003</v>
      </c>
      <c r="Q63">
        <v>2.91</v>
      </c>
      <c r="R63">
        <v>12.620000000000001</v>
      </c>
      <c r="S63">
        <v>0</v>
      </c>
      <c r="T63">
        <v>0</v>
      </c>
      <c r="U63">
        <v>59.11</v>
      </c>
      <c r="V63">
        <v>5.79</v>
      </c>
      <c r="W63">
        <v>13.37</v>
      </c>
      <c r="X63">
        <v>44.143068260809116</v>
      </c>
      <c r="Y63">
        <v>0</v>
      </c>
      <c r="Z63">
        <v>0</v>
      </c>
      <c r="AA63">
        <v>0</v>
      </c>
      <c r="AB63">
        <v>0.71490622655663916</v>
      </c>
      <c r="AC63">
        <v>0</v>
      </c>
      <c r="AD63">
        <v>5.4244542013626038</v>
      </c>
      <c r="AE63">
        <v>14.711684330052993</v>
      </c>
      <c r="AF63">
        <v>2.6384381338742391</v>
      </c>
      <c r="AG63">
        <v>12.204504000000002</v>
      </c>
      <c r="AH63">
        <v>13.922603167898629</v>
      </c>
      <c r="AI63">
        <v>0</v>
      </c>
      <c r="AJ63">
        <v>0</v>
      </c>
      <c r="AK63">
        <v>15.369527186761232</v>
      </c>
      <c r="AL63">
        <v>0</v>
      </c>
      <c r="AM63">
        <v>0</v>
      </c>
      <c r="AN63">
        <v>0</v>
      </c>
      <c r="AO63">
        <v>3.0434560000000004</v>
      </c>
      <c r="AP63">
        <v>3.4330920000000007</v>
      </c>
      <c r="AQ63">
        <v>0</v>
      </c>
      <c r="AR63">
        <v>1.9726820652173913</v>
      </c>
      <c r="AS63">
        <v>1.6014674397859057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632.7416725226866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2.91</v>
      </c>
      <c r="L64">
        <v>329.83178951036768</v>
      </c>
      <c r="M64">
        <v>13.69</v>
      </c>
      <c r="N64">
        <v>35.349999999999994</v>
      </c>
      <c r="O64">
        <v>0</v>
      </c>
      <c r="P64">
        <v>37.950000000000003</v>
      </c>
      <c r="Q64">
        <v>2.91</v>
      </c>
      <c r="R64">
        <v>12.620000000000001</v>
      </c>
      <c r="S64">
        <v>0</v>
      </c>
      <c r="T64">
        <v>0</v>
      </c>
      <c r="U64">
        <v>59.11</v>
      </c>
      <c r="V64">
        <v>5.79</v>
      </c>
      <c r="W64">
        <v>13.37</v>
      </c>
      <c r="X64">
        <v>44.143068260809116</v>
      </c>
      <c r="Y64">
        <v>0</v>
      </c>
      <c r="Z64">
        <v>0</v>
      </c>
      <c r="AA64">
        <v>0</v>
      </c>
      <c r="AB64">
        <v>0.71490622655663916</v>
      </c>
      <c r="AC64">
        <v>0</v>
      </c>
      <c r="AD64">
        <v>5.4244542013626038</v>
      </c>
      <c r="AE64">
        <v>14.711684330052993</v>
      </c>
      <c r="AF64">
        <v>2.6384381338742391</v>
      </c>
      <c r="AG64">
        <v>12.204504000000002</v>
      </c>
      <c r="AH64">
        <v>13.922603167898629</v>
      </c>
      <c r="AI64">
        <v>0</v>
      </c>
      <c r="AJ64">
        <v>0</v>
      </c>
      <c r="AK64">
        <v>15.369527186761232</v>
      </c>
      <c r="AL64">
        <v>0</v>
      </c>
      <c r="AM64">
        <v>0</v>
      </c>
      <c r="AN64">
        <v>0</v>
      </c>
      <c r="AO64">
        <v>3.0434560000000004</v>
      </c>
      <c r="AP64">
        <v>3.4330920000000007</v>
      </c>
      <c r="AQ64">
        <v>0</v>
      </c>
      <c r="AR64">
        <v>1.9726820652173913</v>
      </c>
      <c r="AS64">
        <v>1.6014674397859057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632.71167252268663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</v>
      </c>
      <c r="L65">
        <v>329.83178951036768</v>
      </c>
      <c r="M65">
        <v>13.69</v>
      </c>
      <c r="N65">
        <v>35.349999999999994</v>
      </c>
      <c r="O65">
        <v>0</v>
      </c>
      <c r="P65">
        <v>37.950000000000003</v>
      </c>
      <c r="Q65">
        <v>2.91</v>
      </c>
      <c r="R65">
        <v>12.620000000000001</v>
      </c>
      <c r="S65">
        <v>0</v>
      </c>
      <c r="T65">
        <v>0</v>
      </c>
      <c r="U65">
        <v>59.11</v>
      </c>
      <c r="V65">
        <v>5.79</v>
      </c>
      <c r="W65">
        <v>13.37</v>
      </c>
      <c r="X65">
        <v>44.143068260809116</v>
      </c>
      <c r="Y65">
        <v>0</v>
      </c>
      <c r="Z65">
        <v>0</v>
      </c>
      <c r="AA65">
        <v>0</v>
      </c>
      <c r="AB65">
        <v>0.71490622655663916</v>
      </c>
      <c r="AC65">
        <v>0</v>
      </c>
      <c r="AD65">
        <v>5.4244542013626038</v>
      </c>
      <c r="AE65">
        <v>14.711684330052993</v>
      </c>
      <c r="AF65">
        <v>2.6384381338742391</v>
      </c>
      <c r="AG65">
        <v>12.204504000000002</v>
      </c>
      <c r="AH65">
        <v>13.922603167898629</v>
      </c>
      <c r="AI65">
        <v>0</v>
      </c>
      <c r="AJ65">
        <v>0</v>
      </c>
      <c r="AK65">
        <v>15.369527186761232</v>
      </c>
      <c r="AL65">
        <v>0</v>
      </c>
      <c r="AM65">
        <v>0</v>
      </c>
      <c r="AN65">
        <v>0</v>
      </c>
      <c r="AO65">
        <v>3.1416320000000009</v>
      </c>
      <c r="AP65">
        <v>3.4330920000000007</v>
      </c>
      <c r="AQ65">
        <v>0</v>
      </c>
      <c r="AR65">
        <v>1.9726820652173913</v>
      </c>
      <c r="AS65">
        <v>2.000300327088909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633.08868140998948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2.91</v>
      </c>
      <c r="L66">
        <v>329.83178951036768</v>
      </c>
      <c r="M66">
        <v>13.69</v>
      </c>
      <c r="N66">
        <v>35.349999999999994</v>
      </c>
      <c r="O66">
        <v>0</v>
      </c>
      <c r="P66">
        <v>37.950000000000003</v>
      </c>
      <c r="Q66">
        <v>2.91</v>
      </c>
      <c r="R66">
        <v>12.620000000000001</v>
      </c>
      <c r="S66">
        <v>0</v>
      </c>
      <c r="T66">
        <v>0</v>
      </c>
      <c r="U66">
        <v>59.11</v>
      </c>
      <c r="V66">
        <v>5.79</v>
      </c>
      <c r="W66">
        <v>13.37</v>
      </c>
      <c r="X66">
        <v>44.143068260809116</v>
      </c>
      <c r="Y66">
        <v>0</v>
      </c>
      <c r="Z66">
        <v>0</v>
      </c>
      <c r="AA66">
        <v>0</v>
      </c>
      <c r="AB66">
        <v>0.71490622655663916</v>
      </c>
      <c r="AC66">
        <v>0</v>
      </c>
      <c r="AD66">
        <v>5.4244542013626038</v>
      </c>
      <c r="AE66">
        <v>14.711684330052993</v>
      </c>
      <c r="AF66">
        <v>2.6384381338742391</v>
      </c>
      <c r="AG66">
        <v>12.204504000000002</v>
      </c>
      <c r="AH66">
        <v>13.922603167898629</v>
      </c>
      <c r="AI66">
        <v>0</v>
      </c>
      <c r="AJ66">
        <v>0</v>
      </c>
      <c r="AK66">
        <v>15.369527186761232</v>
      </c>
      <c r="AL66">
        <v>0</v>
      </c>
      <c r="AM66">
        <v>0</v>
      </c>
      <c r="AN66">
        <v>0</v>
      </c>
      <c r="AO66">
        <v>3.1416320000000009</v>
      </c>
      <c r="AP66">
        <v>3.4330920000000007</v>
      </c>
      <c r="AQ66">
        <v>0</v>
      </c>
      <c r="AR66">
        <v>1.9726820652173913</v>
      </c>
      <c r="AS66">
        <v>2.000300327088909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633.20868140998959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3.2098764624384235</v>
      </c>
      <c r="L67">
        <v>329.83178951036768</v>
      </c>
      <c r="M67">
        <v>13.69</v>
      </c>
      <c r="N67">
        <v>35.349999999999994</v>
      </c>
      <c r="O67">
        <v>0</v>
      </c>
      <c r="P67">
        <v>37.950000000000003</v>
      </c>
      <c r="Q67">
        <v>2.91</v>
      </c>
      <c r="R67">
        <v>12.620000000000001</v>
      </c>
      <c r="S67">
        <v>0</v>
      </c>
      <c r="T67">
        <v>0</v>
      </c>
      <c r="U67">
        <v>59.11</v>
      </c>
      <c r="V67">
        <v>5.79</v>
      </c>
      <c r="W67">
        <v>13.37</v>
      </c>
      <c r="X67">
        <v>44.143068260809116</v>
      </c>
      <c r="Y67">
        <v>0</v>
      </c>
      <c r="Z67">
        <v>0</v>
      </c>
      <c r="AA67">
        <v>0</v>
      </c>
      <c r="AB67">
        <v>0.71490622655663916</v>
      </c>
      <c r="AC67">
        <v>0</v>
      </c>
      <c r="AD67">
        <v>5.4244542013626038</v>
      </c>
      <c r="AE67">
        <v>14.711684330052993</v>
      </c>
      <c r="AF67">
        <v>2.6384381338742391</v>
      </c>
      <c r="AG67">
        <v>12.204504000000002</v>
      </c>
      <c r="AH67">
        <v>13.922603167898629</v>
      </c>
      <c r="AI67">
        <v>0</v>
      </c>
      <c r="AJ67">
        <v>0</v>
      </c>
      <c r="AK67">
        <v>15.369527186761232</v>
      </c>
      <c r="AL67">
        <v>0</v>
      </c>
      <c r="AM67">
        <v>0</v>
      </c>
      <c r="AN67">
        <v>0</v>
      </c>
      <c r="AO67">
        <v>3.0710680000000008</v>
      </c>
      <c r="AP67">
        <v>3.4330920000000007</v>
      </c>
      <c r="AQ67">
        <v>0</v>
      </c>
      <c r="AR67">
        <v>1.6413451086956521</v>
      </c>
      <c r="AS67">
        <v>2.000300327088909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633.10665691590611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2.9101176042677013</v>
      </c>
      <c r="L68">
        <v>368.63163189794113</v>
      </c>
      <c r="M68">
        <v>13.69</v>
      </c>
      <c r="N68">
        <v>35.349999999999994</v>
      </c>
      <c r="O68">
        <v>0</v>
      </c>
      <c r="P68">
        <v>37.950000000000003</v>
      </c>
      <c r="Q68">
        <v>6.113070351758795</v>
      </c>
      <c r="R68">
        <v>12.620000000000001</v>
      </c>
      <c r="S68">
        <v>0</v>
      </c>
      <c r="T68">
        <v>0</v>
      </c>
      <c r="U68">
        <v>59.11</v>
      </c>
      <c r="V68">
        <v>5.79</v>
      </c>
      <c r="W68">
        <v>13.37</v>
      </c>
      <c r="X68">
        <v>44.143068260809116</v>
      </c>
      <c r="Y68">
        <v>0</v>
      </c>
      <c r="Z68">
        <v>0</v>
      </c>
      <c r="AA68">
        <v>0</v>
      </c>
      <c r="AB68">
        <v>0.71490622655663916</v>
      </c>
      <c r="AC68">
        <v>0</v>
      </c>
      <c r="AD68">
        <v>5.4244542013626038</v>
      </c>
      <c r="AE68">
        <v>14.711684330052993</v>
      </c>
      <c r="AF68">
        <v>2.6384381338742391</v>
      </c>
      <c r="AG68">
        <v>12.204504000000002</v>
      </c>
      <c r="AH68">
        <v>13.922603167898629</v>
      </c>
      <c r="AI68">
        <v>0</v>
      </c>
      <c r="AJ68">
        <v>0</v>
      </c>
      <c r="AK68">
        <v>15.369527186761232</v>
      </c>
      <c r="AL68">
        <v>0</v>
      </c>
      <c r="AM68">
        <v>0</v>
      </c>
      <c r="AN68">
        <v>0</v>
      </c>
      <c r="AO68">
        <v>3.0710680000000008</v>
      </c>
      <c r="AP68">
        <v>3.4330920000000007</v>
      </c>
      <c r="AQ68">
        <v>0</v>
      </c>
      <c r="AR68">
        <v>1.6413451086956521</v>
      </c>
      <c r="AS68">
        <v>2.000300327088909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674.80981079706748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4.46</v>
      </c>
      <c r="L69">
        <v>368.63163189794113</v>
      </c>
      <c r="M69">
        <v>13.69</v>
      </c>
      <c r="N69">
        <v>35.349999999999994</v>
      </c>
      <c r="O69">
        <v>0</v>
      </c>
      <c r="P69">
        <v>37.950000000000003</v>
      </c>
      <c r="Q69">
        <v>6.12</v>
      </c>
      <c r="R69">
        <v>12.620000000000001</v>
      </c>
      <c r="S69">
        <v>0</v>
      </c>
      <c r="T69">
        <v>0</v>
      </c>
      <c r="U69">
        <v>59.11</v>
      </c>
      <c r="V69">
        <v>5.79</v>
      </c>
      <c r="W69">
        <v>13.37</v>
      </c>
      <c r="X69">
        <v>38.410000000000004</v>
      </c>
      <c r="Y69">
        <v>0</v>
      </c>
      <c r="Z69">
        <v>0</v>
      </c>
      <c r="AA69">
        <v>0</v>
      </c>
      <c r="AB69">
        <v>0.71490622655663916</v>
      </c>
      <c r="AC69">
        <v>2.8810059682739126</v>
      </c>
      <c r="AD69">
        <v>5.4244542013626038</v>
      </c>
      <c r="AE69">
        <v>14.711684330052993</v>
      </c>
      <c r="AF69">
        <v>2.6384381338742391</v>
      </c>
      <c r="AG69">
        <v>12.204504000000002</v>
      </c>
      <c r="AH69">
        <v>13.922603167898629</v>
      </c>
      <c r="AI69">
        <v>0</v>
      </c>
      <c r="AJ69">
        <v>0</v>
      </c>
      <c r="AK69">
        <v>15.369527186761232</v>
      </c>
      <c r="AL69">
        <v>0</v>
      </c>
      <c r="AM69">
        <v>0</v>
      </c>
      <c r="AN69">
        <v>0</v>
      </c>
      <c r="AO69">
        <v>3.0710680000000008</v>
      </c>
      <c r="AP69">
        <v>3.4330920000000007</v>
      </c>
      <c r="AQ69">
        <v>0</v>
      </c>
      <c r="AR69">
        <v>1.6413451086956521</v>
      </c>
      <c r="AS69">
        <v>2.000300327088909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673.51456054850587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4.54</v>
      </c>
      <c r="L70">
        <v>368.63163189794113</v>
      </c>
      <c r="M70">
        <v>13.69</v>
      </c>
      <c r="N70">
        <v>35.349999999999994</v>
      </c>
      <c r="O70">
        <v>0</v>
      </c>
      <c r="P70">
        <v>37.950000000000003</v>
      </c>
      <c r="Q70">
        <v>6.12</v>
      </c>
      <c r="R70">
        <v>12.620000000000001</v>
      </c>
      <c r="S70">
        <v>0</v>
      </c>
      <c r="T70">
        <v>0</v>
      </c>
      <c r="U70">
        <v>59.11</v>
      </c>
      <c r="V70">
        <v>5.79</v>
      </c>
      <c r="W70">
        <v>13.37</v>
      </c>
      <c r="X70">
        <v>38.410000000000004</v>
      </c>
      <c r="Y70">
        <v>0</v>
      </c>
      <c r="Z70">
        <v>0</v>
      </c>
      <c r="AA70">
        <v>0</v>
      </c>
      <c r="AB70">
        <v>3.3720255063765938</v>
      </c>
      <c r="AC70">
        <v>2.8810059682739126</v>
      </c>
      <c r="AD70">
        <v>5.4244542013626038</v>
      </c>
      <c r="AE70">
        <v>14.711684330052993</v>
      </c>
      <c r="AF70">
        <v>2.6384381338742391</v>
      </c>
      <c r="AG70">
        <v>12.204504000000002</v>
      </c>
      <c r="AH70">
        <v>13.922603167898629</v>
      </c>
      <c r="AI70">
        <v>0</v>
      </c>
      <c r="AJ70">
        <v>0</v>
      </c>
      <c r="AK70">
        <v>15.369527186761232</v>
      </c>
      <c r="AL70">
        <v>0</v>
      </c>
      <c r="AM70">
        <v>0</v>
      </c>
      <c r="AN70">
        <v>0</v>
      </c>
      <c r="AO70">
        <v>3.0618640000000013</v>
      </c>
      <c r="AP70">
        <v>3.4330920000000007</v>
      </c>
      <c r="AQ70">
        <v>0</v>
      </c>
      <c r="AR70">
        <v>1.6413451086956521</v>
      </c>
      <c r="AS70">
        <v>2.000300327088909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676.24247582832595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4.54</v>
      </c>
      <c r="L71">
        <v>368.63163189794113</v>
      </c>
      <c r="M71">
        <v>13.69</v>
      </c>
      <c r="N71">
        <v>35.349999999999994</v>
      </c>
      <c r="O71">
        <v>0</v>
      </c>
      <c r="P71">
        <v>37.950000000000003</v>
      </c>
      <c r="Q71">
        <v>6.12</v>
      </c>
      <c r="R71">
        <v>12.620000000000001</v>
      </c>
      <c r="S71">
        <v>0</v>
      </c>
      <c r="T71">
        <v>0</v>
      </c>
      <c r="U71">
        <v>59.11</v>
      </c>
      <c r="V71">
        <v>5.79</v>
      </c>
      <c r="W71">
        <v>13.37</v>
      </c>
      <c r="X71">
        <v>38.410000000000004</v>
      </c>
      <c r="Y71">
        <v>0</v>
      </c>
      <c r="Z71">
        <v>0</v>
      </c>
      <c r="AA71">
        <v>0</v>
      </c>
      <c r="AB71">
        <v>3.3720255063765938</v>
      </c>
      <c r="AC71">
        <v>2.8810059682739126</v>
      </c>
      <c r="AD71">
        <v>5.4244542013626038</v>
      </c>
      <c r="AE71">
        <v>14.711684330052993</v>
      </c>
      <c r="AF71">
        <v>2.6384381338742391</v>
      </c>
      <c r="AG71">
        <v>12.204504000000002</v>
      </c>
      <c r="AH71">
        <v>13.922603167898629</v>
      </c>
      <c r="AI71">
        <v>0</v>
      </c>
      <c r="AJ71">
        <v>0</v>
      </c>
      <c r="AK71">
        <v>15.369527186761232</v>
      </c>
      <c r="AL71">
        <v>0</v>
      </c>
      <c r="AM71">
        <v>0</v>
      </c>
      <c r="AN71">
        <v>0</v>
      </c>
      <c r="AO71">
        <v>3.0281160000000007</v>
      </c>
      <c r="AP71">
        <v>3.4330920000000007</v>
      </c>
      <c r="AQ71">
        <v>4.4428317460317457</v>
      </c>
      <c r="AR71">
        <v>1.6413451086956521</v>
      </c>
      <c r="AS71">
        <v>2.000300327088909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680.65155957435763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4.54</v>
      </c>
      <c r="L72">
        <v>368.63163189794113</v>
      </c>
      <c r="M72">
        <v>13.69</v>
      </c>
      <c r="N72">
        <v>35.349999999999994</v>
      </c>
      <c r="O72">
        <v>0</v>
      </c>
      <c r="P72">
        <v>37.950000000000003</v>
      </c>
      <c r="Q72">
        <v>6.12</v>
      </c>
      <c r="R72">
        <v>12.620000000000001</v>
      </c>
      <c r="S72">
        <v>0</v>
      </c>
      <c r="T72">
        <v>0</v>
      </c>
      <c r="U72">
        <v>59.11</v>
      </c>
      <c r="V72">
        <v>5.79</v>
      </c>
      <c r="W72">
        <v>13.37</v>
      </c>
      <c r="X72">
        <v>38.410000000000004</v>
      </c>
      <c r="Y72">
        <v>0</v>
      </c>
      <c r="Z72">
        <v>0</v>
      </c>
      <c r="AA72">
        <v>0</v>
      </c>
      <c r="AB72">
        <v>3.3720255063765938</v>
      </c>
      <c r="AC72">
        <v>2.8810059682739126</v>
      </c>
      <c r="AD72">
        <v>5.4244542013626038</v>
      </c>
      <c r="AE72">
        <v>14.711684330052993</v>
      </c>
      <c r="AF72">
        <v>2.6384381338742391</v>
      </c>
      <c r="AG72">
        <v>12.204504000000002</v>
      </c>
      <c r="AH72">
        <v>13.922603167898629</v>
      </c>
      <c r="AI72">
        <v>0</v>
      </c>
      <c r="AJ72">
        <v>0</v>
      </c>
      <c r="AK72">
        <v>15.369527186761232</v>
      </c>
      <c r="AL72">
        <v>0</v>
      </c>
      <c r="AM72">
        <v>0</v>
      </c>
      <c r="AN72">
        <v>0</v>
      </c>
      <c r="AO72">
        <v>2.9575520000000006</v>
      </c>
      <c r="AP72">
        <v>3.4330920000000007</v>
      </c>
      <c r="AQ72">
        <v>4.4428317460317457</v>
      </c>
      <c r="AR72">
        <v>3.2857581521739134</v>
      </c>
      <c r="AS72">
        <v>2.000300327088909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682.22540861783591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4.54</v>
      </c>
      <c r="L73">
        <v>368.63163189794113</v>
      </c>
      <c r="M73">
        <v>13.69</v>
      </c>
      <c r="N73">
        <v>35.349999999999994</v>
      </c>
      <c r="O73">
        <v>0</v>
      </c>
      <c r="P73">
        <v>37.950000000000003</v>
      </c>
      <c r="Q73">
        <v>6.12</v>
      </c>
      <c r="R73">
        <v>12.620000000000001</v>
      </c>
      <c r="S73">
        <v>0</v>
      </c>
      <c r="T73">
        <v>0</v>
      </c>
      <c r="U73">
        <v>59.11</v>
      </c>
      <c r="V73">
        <v>5.79</v>
      </c>
      <c r="W73">
        <v>13.37</v>
      </c>
      <c r="X73">
        <v>38.410000000000004</v>
      </c>
      <c r="Y73">
        <v>0</v>
      </c>
      <c r="Z73">
        <v>0.32829545454545461</v>
      </c>
      <c r="AA73">
        <v>0</v>
      </c>
      <c r="AB73">
        <v>3.3720255063765938</v>
      </c>
      <c r="AC73">
        <v>2.8810059682739126</v>
      </c>
      <c r="AD73">
        <v>5.4244542013626038</v>
      </c>
      <c r="AE73">
        <v>14.711684330052993</v>
      </c>
      <c r="AF73">
        <v>2.6384381338742391</v>
      </c>
      <c r="AG73">
        <v>12.204504000000002</v>
      </c>
      <c r="AH73">
        <v>20.88390475184794</v>
      </c>
      <c r="AI73">
        <v>1.0585781618224666</v>
      </c>
      <c r="AJ73">
        <v>0</v>
      </c>
      <c r="AK73">
        <v>15.369527186761232</v>
      </c>
      <c r="AL73">
        <v>0</v>
      </c>
      <c r="AM73">
        <v>0</v>
      </c>
      <c r="AN73">
        <v>0</v>
      </c>
      <c r="AO73">
        <v>2.8685800000000006</v>
      </c>
      <c r="AP73">
        <v>3.4330920000000007</v>
      </c>
      <c r="AQ73">
        <v>8.8917999999999981</v>
      </c>
      <c r="AR73">
        <v>13.474369565217392</v>
      </c>
      <c r="AS73">
        <v>2.000300327088909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705.12219148516488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4.54</v>
      </c>
      <c r="L74">
        <v>368.63163189794113</v>
      </c>
      <c r="M74">
        <v>13.69</v>
      </c>
      <c r="N74">
        <v>35.349999999999994</v>
      </c>
      <c r="O74">
        <v>0</v>
      </c>
      <c r="P74">
        <v>37.950000000000003</v>
      </c>
      <c r="Q74">
        <v>6.12</v>
      </c>
      <c r="R74">
        <v>12.620000000000001</v>
      </c>
      <c r="S74">
        <v>0</v>
      </c>
      <c r="T74">
        <v>0</v>
      </c>
      <c r="U74">
        <v>59.11</v>
      </c>
      <c r="V74">
        <v>5.79</v>
      </c>
      <c r="W74">
        <v>13.37</v>
      </c>
      <c r="X74">
        <v>38.410000000000004</v>
      </c>
      <c r="Y74">
        <v>0</v>
      </c>
      <c r="Z74">
        <v>1.9421590909090909</v>
      </c>
      <c r="AA74">
        <v>4.1810168776371306</v>
      </c>
      <c r="AB74">
        <v>3.3720255063765938</v>
      </c>
      <c r="AC74">
        <v>2.8810059682739126</v>
      </c>
      <c r="AD74">
        <v>8.1796351249053743</v>
      </c>
      <c r="AE74">
        <v>14.711684330052993</v>
      </c>
      <c r="AF74">
        <v>2.6384381338742391</v>
      </c>
      <c r="AG74">
        <v>12.204504000000002</v>
      </c>
      <c r="AH74">
        <v>27.845206335797258</v>
      </c>
      <c r="AI74">
        <v>1.5157611940298508</v>
      </c>
      <c r="AJ74">
        <v>0</v>
      </c>
      <c r="AK74">
        <v>15.369527186761232</v>
      </c>
      <c r="AL74">
        <v>0</v>
      </c>
      <c r="AM74">
        <v>0</v>
      </c>
      <c r="AN74">
        <v>0</v>
      </c>
      <c r="AO74">
        <v>2.8194920000000008</v>
      </c>
      <c r="AP74">
        <v>3.4330920000000007</v>
      </c>
      <c r="AQ74">
        <v>13.896122222222218</v>
      </c>
      <c r="AR74">
        <v>13.474369565217392</v>
      </c>
      <c r="AS74">
        <v>2.000300327088909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726.04597176108746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4.54</v>
      </c>
      <c r="L75">
        <v>368.63163189794113</v>
      </c>
      <c r="M75">
        <v>13.69</v>
      </c>
      <c r="N75">
        <v>35.349999999999994</v>
      </c>
      <c r="O75">
        <v>0</v>
      </c>
      <c r="P75">
        <v>37.950000000000003</v>
      </c>
      <c r="Q75">
        <v>6.12</v>
      </c>
      <c r="R75">
        <v>12.620000000000001</v>
      </c>
      <c r="S75">
        <v>0</v>
      </c>
      <c r="T75">
        <v>0</v>
      </c>
      <c r="U75">
        <v>59.500000000000007</v>
      </c>
      <c r="V75">
        <v>5.79</v>
      </c>
      <c r="W75">
        <v>13.37</v>
      </c>
      <c r="X75">
        <v>38.410000000000004</v>
      </c>
      <c r="Y75">
        <v>0</v>
      </c>
      <c r="Z75">
        <v>1.9421590909090909</v>
      </c>
      <c r="AA75">
        <v>8.3620337552742612</v>
      </c>
      <c r="AB75">
        <v>7.839422355588896</v>
      </c>
      <c r="AC75">
        <v>5.7620119365478253</v>
      </c>
      <c r="AD75">
        <v>8.1796351249053743</v>
      </c>
      <c r="AE75">
        <v>14.711684330052993</v>
      </c>
      <c r="AF75">
        <v>5.2830121703853941</v>
      </c>
      <c r="AG75">
        <v>12.204504000000002</v>
      </c>
      <c r="AH75">
        <v>34.806507919746572</v>
      </c>
      <c r="AI75">
        <v>2.2736417910447759</v>
      </c>
      <c r="AJ75">
        <v>0</v>
      </c>
      <c r="AK75">
        <v>15.369527186761232</v>
      </c>
      <c r="AL75">
        <v>0</v>
      </c>
      <c r="AM75">
        <v>0.79468117029257301</v>
      </c>
      <c r="AN75">
        <v>0</v>
      </c>
      <c r="AO75">
        <v>2.7243840000000006</v>
      </c>
      <c r="AP75">
        <v>3.4330920000000007</v>
      </c>
      <c r="AQ75">
        <v>13.896122222222218</v>
      </c>
      <c r="AR75">
        <v>2.6292201086956521</v>
      </c>
      <c r="AS75">
        <v>2.000300327088909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738.18357138745705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4.54</v>
      </c>
      <c r="L76">
        <v>368.63163189794113</v>
      </c>
      <c r="M76">
        <v>13.69</v>
      </c>
      <c r="N76">
        <v>35.349999999999994</v>
      </c>
      <c r="O76">
        <v>0</v>
      </c>
      <c r="P76">
        <v>37.950000000000003</v>
      </c>
      <c r="Q76">
        <v>6.12</v>
      </c>
      <c r="R76">
        <v>12.620000000000001</v>
      </c>
      <c r="S76">
        <v>0</v>
      </c>
      <c r="T76">
        <v>0</v>
      </c>
      <c r="U76">
        <v>59.530000000000008</v>
      </c>
      <c r="V76">
        <v>5.79</v>
      </c>
      <c r="W76">
        <v>13.37</v>
      </c>
      <c r="X76">
        <v>38.410000000000004</v>
      </c>
      <c r="Y76">
        <v>0</v>
      </c>
      <c r="Z76">
        <v>5.8234090909090916</v>
      </c>
      <c r="AA76">
        <v>12.543050632911394</v>
      </c>
      <c r="AB76">
        <v>12.141132783195797</v>
      </c>
      <c r="AC76">
        <v>9.0971061724517046</v>
      </c>
      <c r="AD76">
        <v>11.20481150643452</v>
      </c>
      <c r="AE76">
        <v>14.862022710068128</v>
      </c>
      <c r="AF76">
        <v>7.9214503042596345</v>
      </c>
      <c r="AG76">
        <v>12.204504000000002</v>
      </c>
      <c r="AH76">
        <v>41.767809503695879</v>
      </c>
      <c r="AI76">
        <v>14.586900235663785</v>
      </c>
      <c r="AJ76">
        <v>0</v>
      </c>
      <c r="AK76">
        <v>15.369527186761232</v>
      </c>
      <c r="AL76">
        <v>0</v>
      </c>
      <c r="AM76">
        <v>2.141650412603151</v>
      </c>
      <c r="AN76">
        <v>0</v>
      </c>
      <c r="AO76">
        <v>2.7243840000000006</v>
      </c>
      <c r="AP76">
        <v>3.8871560000000009</v>
      </c>
      <c r="AQ76">
        <v>18.526117460317458</v>
      </c>
      <c r="AR76">
        <v>1.9726820652173913</v>
      </c>
      <c r="AS76">
        <v>2.000300327088909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784.77564628951927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4.54</v>
      </c>
      <c r="L77">
        <v>368.63163189794113</v>
      </c>
      <c r="M77">
        <v>13.69</v>
      </c>
      <c r="N77">
        <v>35.349999999999994</v>
      </c>
      <c r="O77">
        <v>0</v>
      </c>
      <c r="P77">
        <v>37.950000000000003</v>
      </c>
      <c r="Q77">
        <v>6.12</v>
      </c>
      <c r="R77">
        <v>12.620000000000001</v>
      </c>
      <c r="S77">
        <v>0</v>
      </c>
      <c r="T77">
        <v>0</v>
      </c>
      <c r="U77">
        <v>59.530000000000008</v>
      </c>
      <c r="V77">
        <v>6.12</v>
      </c>
      <c r="W77">
        <v>13.37</v>
      </c>
      <c r="X77">
        <v>38.410000000000004</v>
      </c>
      <c r="Y77">
        <v>0</v>
      </c>
      <c r="Z77">
        <v>5.8234090909090916</v>
      </c>
      <c r="AA77">
        <v>12.543050632911394</v>
      </c>
      <c r="AB77">
        <v>12.141132783195797</v>
      </c>
      <c r="AC77">
        <v>9.0971061724517046</v>
      </c>
      <c r="AD77">
        <v>11.20481150643452</v>
      </c>
      <c r="AE77">
        <v>14.862022710068128</v>
      </c>
      <c r="AF77">
        <v>7.9214503042596345</v>
      </c>
      <c r="AG77">
        <v>12.204504000000002</v>
      </c>
      <c r="AH77">
        <v>41.767809503695879</v>
      </c>
      <c r="AI77">
        <v>14.586900235663785</v>
      </c>
      <c r="AJ77">
        <v>0</v>
      </c>
      <c r="AK77">
        <v>15.369527186761232</v>
      </c>
      <c r="AL77">
        <v>0</v>
      </c>
      <c r="AM77">
        <v>3.5714628657164291</v>
      </c>
      <c r="AN77">
        <v>0</v>
      </c>
      <c r="AO77">
        <v>2.7704040000000005</v>
      </c>
      <c r="AP77">
        <v>3.8871560000000009</v>
      </c>
      <c r="AQ77">
        <v>18.526117460317458</v>
      </c>
      <c r="AR77">
        <v>1.6413451086956521</v>
      </c>
      <c r="AS77">
        <v>2.000300327088909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786.25014178611082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4.54</v>
      </c>
      <c r="L78">
        <v>368.63163189794113</v>
      </c>
      <c r="M78">
        <v>13.69</v>
      </c>
      <c r="N78">
        <v>35.349999999999994</v>
      </c>
      <c r="O78">
        <v>0</v>
      </c>
      <c r="P78">
        <v>37.950000000000003</v>
      </c>
      <c r="Q78">
        <v>6.12</v>
      </c>
      <c r="R78">
        <v>12.620000000000001</v>
      </c>
      <c r="S78">
        <v>0</v>
      </c>
      <c r="T78">
        <v>0</v>
      </c>
      <c r="U78">
        <v>59.530000000000008</v>
      </c>
      <c r="V78">
        <v>6.19</v>
      </c>
      <c r="W78">
        <v>13.37</v>
      </c>
      <c r="X78">
        <v>38.410000000000004</v>
      </c>
      <c r="Y78">
        <v>0</v>
      </c>
      <c r="Z78">
        <v>5.8234090909090916</v>
      </c>
      <c r="AA78">
        <v>12.543050632911394</v>
      </c>
      <c r="AB78">
        <v>12.141132783195797</v>
      </c>
      <c r="AC78">
        <v>9.0971061724517046</v>
      </c>
      <c r="AD78">
        <v>11.20481150643452</v>
      </c>
      <c r="AE78">
        <v>14.862022710068128</v>
      </c>
      <c r="AF78">
        <v>7.9214503042596345</v>
      </c>
      <c r="AG78">
        <v>12.204504000000002</v>
      </c>
      <c r="AH78">
        <v>41.767809503695879</v>
      </c>
      <c r="AI78">
        <v>14.586900235663785</v>
      </c>
      <c r="AJ78">
        <v>0</v>
      </c>
      <c r="AK78">
        <v>15.369527186761232</v>
      </c>
      <c r="AL78">
        <v>0</v>
      </c>
      <c r="AM78">
        <v>3.5714628657164291</v>
      </c>
      <c r="AN78">
        <v>0</v>
      </c>
      <c r="AO78">
        <v>2.8010840000000008</v>
      </c>
      <c r="AP78">
        <v>3.8871560000000009</v>
      </c>
      <c r="AQ78">
        <v>18.526117460317458</v>
      </c>
      <c r="AR78">
        <v>1.6413451086956521</v>
      </c>
      <c r="AS78">
        <v>2.000300327088909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786.35082178611083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4.54</v>
      </c>
      <c r="L79">
        <v>368.63163189794113</v>
      </c>
      <c r="M79">
        <v>13.69</v>
      </c>
      <c r="N79">
        <v>35.349999999999994</v>
      </c>
      <c r="O79">
        <v>0</v>
      </c>
      <c r="P79">
        <v>37.950000000000003</v>
      </c>
      <c r="Q79">
        <v>6.12</v>
      </c>
      <c r="R79">
        <v>12.620000000000001</v>
      </c>
      <c r="S79">
        <v>0</v>
      </c>
      <c r="T79">
        <v>0</v>
      </c>
      <c r="U79">
        <v>59.530000000000008</v>
      </c>
      <c r="V79">
        <v>6.19</v>
      </c>
      <c r="W79">
        <v>13.37</v>
      </c>
      <c r="X79">
        <v>38.410000000000004</v>
      </c>
      <c r="Y79">
        <v>0</v>
      </c>
      <c r="Z79">
        <v>5.8234090909090916</v>
      </c>
      <c r="AA79">
        <v>12.543050632911394</v>
      </c>
      <c r="AB79">
        <v>12.141132783195797</v>
      </c>
      <c r="AC79">
        <v>9.0971061724517046</v>
      </c>
      <c r="AD79">
        <v>11.20481150643452</v>
      </c>
      <c r="AE79">
        <v>14.862022710068128</v>
      </c>
      <c r="AF79">
        <v>7.9214503042596345</v>
      </c>
      <c r="AG79">
        <v>12.204504000000002</v>
      </c>
      <c r="AH79">
        <v>41.767809503695879</v>
      </c>
      <c r="AI79">
        <v>14.586900235663785</v>
      </c>
      <c r="AJ79">
        <v>0</v>
      </c>
      <c r="AK79">
        <v>15.369527186761232</v>
      </c>
      <c r="AL79">
        <v>0</v>
      </c>
      <c r="AM79">
        <v>3.5714628657164291</v>
      </c>
      <c r="AN79">
        <v>0</v>
      </c>
      <c r="AO79">
        <v>2.7121120000000007</v>
      </c>
      <c r="AP79">
        <v>3.8871560000000009</v>
      </c>
      <c r="AQ79">
        <v>18.526117460317458</v>
      </c>
      <c r="AR79">
        <v>2.6292201086956521</v>
      </c>
      <c r="AS79">
        <v>2.000300327088909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787.24972478611096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4.54</v>
      </c>
      <c r="L80">
        <v>368.63163189794113</v>
      </c>
      <c r="M80">
        <v>13.69</v>
      </c>
      <c r="N80">
        <v>35.349999999999994</v>
      </c>
      <c r="O80">
        <v>0</v>
      </c>
      <c r="P80">
        <v>37.950000000000003</v>
      </c>
      <c r="Q80">
        <v>6.12</v>
      </c>
      <c r="R80">
        <v>12.620000000000001</v>
      </c>
      <c r="S80">
        <v>0</v>
      </c>
      <c r="T80">
        <v>0</v>
      </c>
      <c r="U80">
        <v>59.530000000000008</v>
      </c>
      <c r="V80">
        <v>6.19</v>
      </c>
      <c r="W80">
        <v>13.37</v>
      </c>
      <c r="X80">
        <v>38.410000000000004</v>
      </c>
      <c r="Y80">
        <v>0</v>
      </c>
      <c r="Z80">
        <v>5.8234090909090916</v>
      </c>
      <c r="AA80">
        <v>12.543050632911394</v>
      </c>
      <c r="AB80">
        <v>12.141132783195797</v>
      </c>
      <c r="AC80">
        <v>9.0971061724517046</v>
      </c>
      <c r="AD80">
        <v>11.20481150643452</v>
      </c>
      <c r="AE80">
        <v>14.862022710068128</v>
      </c>
      <c r="AF80">
        <v>7.9214503042596345</v>
      </c>
      <c r="AG80">
        <v>12.204504000000002</v>
      </c>
      <c r="AH80">
        <v>41.767809503695879</v>
      </c>
      <c r="AI80">
        <v>14.586900235663785</v>
      </c>
      <c r="AJ80">
        <v>0</v>
      </c>
      <c r="AK80">
        <v>15.369527186761232</v>
      </c>
      <c r="AL80">
        <v>0</v>
      </c>
      <c r="AM80">
        <v>4.7067216804201051</v>
      </c>
      <c r="AN80">
        <v>0</v>
      </c>
      <c r="AO80">
        <v>2.7642680000000008</v>
      </c>
      <c r="AP80">
        <v>3.850340000000001</v>
      </c>
      <c r="AQ80">
        <v>18.526117460317458</v>
      </c>
      <c r="AR80">
        <v>13.474369565217392</v>
      </c>
      <c r="AS80">
        <v>2.000300327088909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799.24547305733631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4.54</v>
      </c>
      <c r="L81">
        <v>368.63163189794113</v>
      </c>
      <c r="M81">
        <v>13.69</v>
      </c>
      <c r="N81">
        <v>35.349999999999994</v>
      </c>
      <c r="O81">
        <v>0</v>
      </c>
      <c r="P81">
        <v>37.950000000000003</v>
      </c>
      <c r="Q81">
        <v>6.12</v>
      </c>
      <c r="R81">
        <v>12.620000000000001</v>
      </c>
      <c r="S81">
        <v>0</v>
      </c>
      <c r="T81">
        <v>0</v>
      </c>
      <c r="U81">
        <v>59.530000000000008</v>
      </c>
      <c r="V81">
        <v>6.19</v>
      </c>
      <c r="W81">
        <v>13.37</v>
      </c>
      <c r="X81">
        <v>38.410000000000004</v>
      </c>
      <c r="Y81">
        <v>0</v>
      </c>
      <c r="Z81">
        <v>5.8234090909090916</v>
      </c>
      <c r="AA81">
        <v>12.543050632911394</v>
      </c>
      <c r="AB81">
        <v>12.141132783195797</v>
      </c>
      <c r="AC81">
        <v>9.0971061724517046</v>
      </c>
      <c r="AD81">
        <v>11.20481150643452</v>
      </c>
      <c r="AE81">
        <v>14.862022710068128</v>
      </c>
      <c r="AF81">
        <v>7.9214503042596345</v>
      </c>
      <c r="AG81">
        <v>12.204504000000002</v>
      </c>
      <c r="AH81">
        <v>41.767809503695879</v>
      </c>
      <c r="AI81">
        <v>14.586900235663785</v>
      </c>
      <c r="AJ81">
        <v>0</v>
      </c>
      <c r="AK81">
        <v>15.369527186761232</v>
      </c>
      <c r="AL81">
        <v>0</v>
      </c>
      <c r="AM81">
        <v>4.7067216804201051</v>
      </c>
      <c r="AN81">
        <v>0</v>
      </c>
      <c r="AO81">
        <v>2.8010840000000008</v>
      </c>
      <c r="AP81">
        <v>3.850340000000001</v>
      </c>
      <c r="AQ81">
        <v>18.526117460317458</v>
      </c>
      <c r="AR81">
        <v>2.6292201086956521</v>
      </c>
      <c r="AS81">
        <v>2.000300327088909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788.43713960081448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4.54</v>
      </c>
      <c r="L82">
        <v>368.63163189794113</v>
      </c>
      <c r="M82">
        <v>13.69</v>
      </c>
      <c r="N82">
        <v>35.349999999999994</v>
      </c>
      <c r="O82">
        <v>0</v>
      </c>
      <c r="P82">
        <v>37.950000000000003</v>
      </c>
      <c r="Q82">
        <v>6.12</v>
      </c>
      <c r="R82">
        <v>12.620000000000001</v>
      </c>
      <c r="S82">
        <v>0</v>
      </c>
      <c r="T82">
        <v>0</v>
      </c>
      <c r="U82">
        <v>59.530000000000008</v>
      </c>
      <c r="V82">
        <v>6.19</v>
      </c>
      <c r="W82">
        <v>13.37</v>
      </c>
      <c r="X82">
        <v>38.410000000000004</v>
      </c>
      <c r="Y82">
        <v>0</v>
      </c>
      <c r="Z82">
        <v>5.8234090909090916</v>
      </c>
      <c r="AA82">
        <v>12.543050632911394</v>
      </c>
      <c r="AB82">
        <v>12.141132783195797</v>
      </c>
      <c r="AC82">
        <v>9.0971061724517046</v>
      </c>
      <c r="AD82">
        <v>11.20481150643452</v>
      </c>
      <c r="AE82">
        <v>14.862022710068128</v>
      </c>
      <c r="AF82">
        <v>7.9214503042596345</v>
      </c>
      <c r="AG82">
        <v>12.204504000000002</v>
      </c>
      <c r="AH82">
        <v>41.767809503695879</v>
      </c>
      <c r="AI82">
        <v>1.8931673212882953</v>
      </c>
      <c r="AJ82">
        <v>0</v>
      </c>
      <c r="AK82">
        <v>15.369527186761232</v>
      </c>
      <c r="AL82">
        <v>0</v>
      </c>
      <c r="AM82">
        <v>4.7067216804201051</v>
      </c>
      <c r="AN82">
        <v>0</v>
      </c>
      <c r="AO82">
        <v>2.8286960000000012</v>
      </c>
      <c r="AP82">
        <v>3.850340000000001</v>
      </c>
      <c r="AQ82">
        <v>18.526117460317458</v>
      </c>
      <c r="AR82">
        <v>1.6413451086956521</v>
      </c>
      <c r="AS82">
        <v>2.000300327088909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774.78314368643908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4.54</v>
      </c>
      <c r="L83">
        <v>368.63163189794113</v>
      </c>
      <c r="M83">
        <v>13.69</v>
      </c>
      <c r="N83">
        <v>35.349999999999994</v>
      </c>
      <c r="O83">
        <v>0</v>
      </c>
      <c r="P83">
        <v>37.950000000000003</v>
      </c>
      <c r="Q83">
        <v>6.12</v>
      </c>
      <c r="R83">
        <v>12.620000000000001</v>
      </c>
      <c r="S83">
        <v>0</v>
      </c>
      <c r="T83">
        <v>0</v>
      </c>
      <c r="U83">
        <v>59.530000000000008</v>
      </c>
      <c r="V83">
        <v>6.19</v>
      </c>
      <c r="W83">
        <v>9.93</v>
      </c>
      <c r="X83">
        <v>38.410000000000004</v>
      </c>
      <c r="Y83">
        <v>0</v>
      </c>
      <c r="Z83">
        <v>5.8234090909090916</v>
      </c>
      <c r="AA83">
        <v>12.543050632911394</v>
      </c>
      <c r="AB83">
        <v>12.141132783195797</v>
      </c>
      <c r="AC83">
        <v>9.0971061724517046</v>
      </c>
      <c r="AD83">
        <v>11.20481150643452</v>
      </c>
      <c r="AE83">
        <v>14.862022710068128</v>
      </c>
      <c r="AF83">
        <v>7.9214503042596345</v>
      </c>
      <c r="AG83">
        <v>12.204504000000002</v>
      </c>
      <c r="AH83">
        <v>41.767809503695879</v>
      </c>
      <c r="AI83">
        <v>1.0585781618224666</v>
      </c>
      <c r="AJ83">
        <v>0</v>
      </c>
      <c r="AK83">
        <v>15.369527186761232</v>
      </c>
      <c r="AL83">
        <v>0</v>
      </c>
      <c r="AM83">
        <v>3.5714628657164291</v>
      </c>
      <c r="AN83">
        <v>0</v>
      </c>
      <c r="AO83">
        <v>2.7826760000000008</v>
      </c>
      <c r="AP83">
        <v>3.850340000000001</v>
      </c>
      <c r="AQ83">
        <v>18.526117460317458</v>
      </c>
      <c r="AR83">
        <v>1.6413451086956521</v>
      </c>
      <c r="AS83">
        <v>2.000300327088909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769.32727571226951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4.54</v>
      </c>
      <c r="L84">
        <v>368.63163189794113</v>
      </c>
      <c r="M84">
        <v>13.69</v>
      </c>
      <c r="N84">
        <v>35.349999999999994</v>
      </c>
      <c r="O84">
        <v>0</v>
      </c>
      <c r="P84">
        <v>37.950000000000003</v>
      </c>
      <c r="Q84">
        <v>6.12</v>
      </c>
      <c r="R84">
        <v>12.620000000000001</v>
      </c>
      <c r="S84">
        <v>0</v>
      </c>
      <c r="T84">
        <v>0</v>
      </c>
      <c r="U84">
        <v>59.530000000000008</v>
      </c>
      <c r="V84">
        <v>6.19</v>
      </c>
      <c r="W84">
        <v>9.93</v>
      </c>
      <c r="X84">
        <v>38.410000000000004</v>
      </c>
      <c r="Y84">
        <v>0</v>
      </c>
      <c r="Z84">
        <v>1.9421590909090909</v>
      </c>
      <c r="AA84">
        <v>12.543050632911394</v>
      </c>
      <c r="AB84">
        <v>11.760667666916726</v>
      </c>
      <c r="AC84">
        <v>8.6399497408512644</v>
      </c>
      <c r="AD84">
        <v>8.1796351249053743</v>
      </c>
      <c r="AE84">
        <v>14.711684330052993</v>
      </c>
      <c r="AF84">
        <v>2.9360294117647059</v>
      </c>
      <c r="AG84">
        <v>12.204504000000002</v>
      </c>
      <c r="AH84">
        <v>34.806507919746572</v>
      </c>
      <c r="AI84">
        <v>0</v>
      </c>
      <c r="AJ84">
        <v>0</v>
      </c>
      <c r="AK84">
        <v>15.369527186761232</v>
      </c>
      <c r="AL84">
        <v>0</v>
      </c>
      <c r="AM84">
        <v>2.3809752438109526</v>
      </c>
      <c r="AN84">
        <v>0</v>
      </c>
      <c r="AO84">
        <v>2.8194920000000008</v>
      </c>
      <c r="AP84">
        <v>3.4330920000000007</v>
      </c>
      <c r="AQ84">
        <v>18.526117460317458</v>
      </c>
      <c r="AR84">
        <v>13.474369565217392</v>
      </c>
      <c r="AS84">
        <v>2.000300327088909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758.68969359919538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4.54</v>
      </c>
      <c r="L85">
        <v>368.63163189794113</v>
      </c>
      <c r="M85">
        <v>13.69</v>
      </c>
      <c r="N85">
        <v>35.349999999999994</v>
      </c>
      <c r="O85">
        <v>0</v>
      </c>
      <c r="P85">
        <v>37.950000000000003</v>
      </c>
      <c r="Q85">
        <v>6.12</v>
      </c>
      <c r="R85">
        <v>12.620000000000001</v>
      </c>
      <c r="S85">
        <v>0</v>
      </c>
      <c r="T85">
        <v>0</v>
      </c>
      <c r="U85">
        <v>59.530000000000008</v>
      </c>
      <c r="V85">
        <v>6.19</v>
      </c>
      <c r="W85">
        <v>9.93</v>
      </c>
      <c r="X85">
        <v>38.410000000000004</v>
      </c>
      <c r="Y85">
        <v>0</v>
      </c>
      <c r="Z85">
        <v>1.9421590909090909</v>
      </c>
      <c r="AA85">
        <v>8.3620337552742612</v>
      </c>
      <c r="AB85">
        <v>11.760667666916726</v>
      </c>
      <c r="AC85">
        <v>5.7620119365478253</v>
      </c>
      <c r="AD85">
        <v>5.4244542013626038</v>
      </c>
      <c r="AE85">
        <v>14.711684330052993</v>
      </c>
      <c r="AF85">
        <v>2.6384381338742391</v>
      </c>
      <c r="AG85">
        <v>12.204504000000002</v>
      </c>
      <c r="AH85">
        <v>27.845206335797258</v>
      </c>
      <c r="AI85">
        <v>0</v>
      </c>
      <c r="AJ85">
        <v>0</v>
      </c>
      <c r="AK85">
        <v>15.369527186761232</v>
      </c>
      <c r="AL85">
        <v>0</v>
      </c>
      <c r="AM85">
        <v>2.3809752438109526</v>
      </c>
      <c r="AN85">
        <v>0</v>
      </c>
      <c r="AO85">
        <v>2.8501720000000006</v>
      </c>
      <c r="AP85">
        <v>3.4330920000000007</v>
      </c>
      <c r="AQ85">
        <v>18.526117460317458</v>
      </c>
      <c r="AR85">
        <v>13.474369565217392</v>
      </c>
      <c r="AS85">
        <v>3.2029348795718113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742.84997968435516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4.54</v>
      </c>
      <c r="L86">
        <v>368.63163189794113</v>
      </c>
      <c r="M86">
        <v>13.69</v>
      </c>
      <c r="N86">
        <v>35.349999999999994</v>
      </c>
      <c r="O86">
        <v>0</v>
      </c>
      <c r="P86">
        <v>37.950000000000003</v>
      </c>
      <c r="Q86">
        <v>6.12</v>
      </c>
      <c r="R86">
        <v>12.620000000000001</v>
      </c>
      <c r="S86">
        <v>0</v>
      </c>
      <c r="T86">
        <v>0</v>
      </c>
      <c r="U86">
        <v>59.530000000000008</v>
      </c>
      <c r="V86">
        <v>6.19</v>
      </c>
      <c r="W86">
        <v>9.93</v>
      </c>
      <c r="X86">
        <v>38.410000000000004</v>
      </c>
      <c r="Y86">
        <v>0</v>
      </c>
      <c r="Z86">
        <v>1.9421590909090909</v>
      </c>
      <c r="AA86">
        <v>8.3620337552742612</v>
      </c>
      <c r="AB86">
        <v>7.5387321830457612</v>
      </c>
      <c r="AC86">
        <v>5.7620119365478253</v>
      </c>
      <c r="AD86">
        <v>5.4244542013626038</v>
      </c>
      <c r="AE86">
        <v>14.711684330052993</v>
      </c>
      <c r="AF86">
        <v>2.6384381338742391</v>
      </c>
      <c r="AG86">
        <v>12.204504000000002</v>
      </c>
      <c r="AH86">
        <v>20.88390475184794</v>
      </c>
      <c r="AI86">
        <v>0</v>
      </c>
      <c r="AJ86">
        <v>0</v>
      </c>
      <c r="AK86">
        <v>15.369527186761232</v>
      </c>
      <c r="AL86">
        <v>0</v>
      </c>
      <c r="AM86">
        <v>2.3809752438109526</v>
      </c>
      <c r="AN86">
        <v>0</v>
      </c>
      <c r="AO86">
        <v>2.8992600000000004</v>
      </c>
      <c r="AP86">
        <v>3.4330920000000007</v>
      </c>
      <c r="AQ86">
        <v>18.526117460317458</v>
      </c>
      <c r="AR86">
        <v>13.474369565217392</v>
      </c>
      <c r="AS86">
        <v>3.2029348795718113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731.71583061653496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4.54</v>
      </c>
      <c r="L87">
        <v>368.63163189794113</v>
      </c>
      <c r="M87">
        <v>13.69</v>
      </c>
      <c r="N87">
        <v>35.349999999999994</v>
      </c>
      <c r="O87">
        <v>0</v>
      </c>
      <c r="P87">
        <v>37.950000000000003</v>
      </c>
      <c r="Q87">
        <v>6.12</v>
      </c>
      <c r="R87">
        <v>12.620000000000001</v>
      </c>
      <c r="S87">
        <v>0</v>
      </c>
      <c r="T87">
        <v>0</v>
      </c>
      <c r="U87">
        <v>59.530000000000008</v>
      </c>
      <c r="V87">
        <v>6.19</v>
      </c>
      <c r="W87">
        <v>9.93</v>
      </c>
      <c r="X87">
        <v>38.410000000000004</v>
      </c>
      <c r="Y87">
        <v>0</v>
      </c>
      <c r="Z87">
        <v>1.9421590909090909</v>
      </c>
      <c r="AA87">
        <v>8.3620337552742612</v>
      </c>
      <c r="AB87">
        <v>7.5387321830457612</v>
      </c>
      <c r="AC87">
        <v>5.7620119365478253</v>
      </c>
      <c r="AD87">
        <v>5.4244542013626038</v>
      </c>
      <c r="AE87">
        <v>14.711684330052993</v>
      </c>
      <c r="AF87">
        <v>2.6384381338742391</v>
      </c>
      <c r="AG87">
        <v>12.204504000000002</v>
      </c>
      <c r="AH87">
        <v>20.88390475184794</v>
      </c>
      <c r="AI87">
        <v>0</v>
      </c>
      <c r="AJ87">
        <v>0</v>
      </c>
      <c r="AK87">
        <v>15.369527186761232</v>
      </c>
      <c r="AL87">
        <v>0</v>
      </c>
      <c r="AM87">
        <v>2.3809752438109526</v>
      </c>
      <c r="AN87">
        <v>0</v>
      </c>
      <c r="AO87">
        <v>2.9238040000000005</v>
      </c>
      <c r="AP87">
        <v>3.4330920000000007</v>
      </c>
      <c r="AQ87">
        <v>18.526117460317458</v>
      </c>
      <c r="AR87">
        <v>2.138350543478261</v>
      </c>
      <c r="AS87">
        <v>3.2029348795718113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720.40435559479579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4.54</v>
      </c>
      <c r="L88">
        <v>368.63163189794113</v>
      </c>
      <c r="M88">
        <v>13.69</v>
      </c>
      <c r="N88">
        <v>35.349999999999994</v>
      </c>
      <c r="O88">
        <v>0</v>
      </c>
      <c r="P88">
        <v>37.950000000000003</v>
      </c>
      <c r="Q88">
        <v>6.12</v>
      </c>
      <c r="R88">
        <v>12.620000000000001</v>
      </c>
      <c r="S88">
        <v>0</v>
      </c>
      <c r="T88">
        <v>0</v>
      </c>
      <c r="U88">
        <v>59.530000000000008</v>
      </c>
      <c r="V88">
        <v>6.19</v>
      </c>
      <c r="W88">
        <v>9.93</v>
      </c>
      <c r="X88">
        <v>38.410000000000004</v>
      </c>
      <c r="Y88">
        <v>0</v>
      </c>
      <c r="Z88">
        <v>1.9421590909090909</v>
      </c>
      <c r="AA88">
        <v>8.3620337552742612</v>
      </c>
      <c r="AB88">
        <v>7.5387321830457612</v>
      </c>
      <c r="AC88">
        <v>5.7620119365478253</v>
      </c>
      <c r="AD88">
        <v>5.4244542013626038</v>
      </c>
      <c r="AE88">
        <v>14.711684330052993</v>
      </c>
      <c r="AF88">
        <v>2.6384381338742391</v>
      </c>
      <c r="AG88">
        <v>12.204504000000002</v>
      </c>
      <c r="AH88">
        <v>20.88390475184794</v>
      </c>
      <c r="AI88">
        <v>0</v>
      </c>
      <c r="AJ88">
        <v>0</v>
      </c>
      <c r="AK88">
        <v>15.369527186761232</v>
      </c>
      <c r="AL88">
        <v>0</v>
      </c>
      <c r="AM88">
        <v>2.3809752438109526</v>
      </c>
      <c r="AN88">
        <v>0</v>
      </c>
      <c r="AO88">
        <v>2.9575520000000006</v>
      </c>
      <c r="AP88">
        <v>3.4330920000000007</v>
      </c>
      <c r="AQ88">
        <v>18.526117460317458</v>
      </c>
      <c r="AR88">
        <v>1.5431711956521741</v>
      </c>
      <c r="AS88">
        <v>3.2029348795718113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719.84292424696957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2.91</v>
      </c>
      <c r="L89">
        <v>368.63163189794113</v>
      </c>
      <c r="M89">
        <v>13.69</v>
      </c>
      <c r="N89">
        <v>35.349999999999994</v>
      </c>
      <c r="O89">
        <v>0</v>
      </c>
      <c r="P89">
        <v>37.950000000000003</v>
      </c>
      <c r="Q89">
        <v>6.12</v>
      </c>
      <c r="R89">
        <v>12.620000000000001</v>
      </c>
      <c r="S89">
        <v>0</v>
      </c>
      <c r="T89">
        <v>0</v>
      </c>
      <c r="U89">
        <v>59.530000000000008</v>
      </c>
      <c r="V89">
        <v>6.19</v>
      </c>
      <c r="W89">
        <v>9.93</v>
      </c>
      <c r="X89">
        <v>38.410000000000004</v>
      </c>
      <c r="Y89">
        <v>0</v>
      </c>
      <c r="Z89">
        <v>1.9421590909090909</v>
      </c>
      <c r="AA89">
        <v>8.3620337552742612</v>
      </c>
      <c r="AB89">
        <v>7.5387321830457612</v>
      </c>
      <c r="AC89">
        <v>5.7620119365478253</v>
      </c>
      <c r="AD89">
        <v>5.4244542013626038</v>
      </c>
      <c r="AE89">
        <v>14.711684330052993</v>
      </c>
      <c r="AF89">
        <v>2.6384381338742391</v>
      </c>
      <c r="AG89">
        <v>12.204504000000002</v>
      </c>
      <c r="AH89">
        <v>20.88390475184794</v>
      </c>
      <c r="AI89">
        <v>0</v>
      </c>
      <c r="AJ89">
        <v>0</v>
      </c>
      <c r="AK89">
        <v>15.369527186761232</v>
      </c>
      <c r="AL89">
        <v>0</v>
      </c>
      <c r="AM89">
        <v>2.3809752438109526</v>
      </c>
      <c r="AN89">
        <v>0</v>
      </c>
      <c r="AO89">
        <v>3.0035720000000001</v>
      </c>
      <c r="AP89">
        <v>3.4330920000000007</v>
      </c>
      <c r="AQ89">
        <v>18.526117460317458</v>
      </c>
      <c r="AR89">
        <v>1.5431711956521741</v>
      </c>
      <c r="AS89">
        <v>3.2029348795718113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718.25894424696958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2.91</v>
      </c>
      <c r="L90">
        <v>368.63163189794113</v>
      </c>
      <c r="M90">
        <v>13.69</v>
      </c>
      <c r="N90">
        <v>35.349999999999994</v>
      </c>
      <c r="O90">
        <v>0</v>
      </c>
      <c r="P90">
        <v>37.950000000000003</v>
      </c>
      <c r="Q90">
        <v>6.12</v>
      </c>
      <c r="R90">
        <v>12.620000000000001</v>
      </c>
      <c r="S90">
        <v>0</v>
      </c>
      <c r="T90">
        <v>0</v>
      </c>
      <c r="U90">
        <v>59.530000000000008</v>
      </c>
      <c r="V90">
        <v>6.19</v>
      </c>
      <c r="W90">
        <v>9.93</v>
      </c>
      <c r="X90">
        <v>38.410000000000004</v>
      </c>
      <c r="Y90">
        <v>0</v>
      </c>
      <c r="Z90">
        <v>1.9421590909090909</v>
      </c>
      <c r="AA90">
        <v>8.3620337552742612</v>
      </c>
      <c r="AB90">
        <v>7.5387321830457612</v>
      </c>
      <c r="AC90">
        <v>2.8810059682739126</v>
      </c>
      <c r="AD90">
        <v>5.4244542013626038</v>
      </c>
      <c r="AE90">
        <v>14.711684330052993</v>
      </c>
      <c r="AF90">
        <v>2.6384381338742391</v>
      </c>
      <c r="AG90">
        <v>12.204504000000002</v>
      </c>
      <c r="AH90">
        <v>20.88390475184794</v>
      </c>
      <c r="AI90">
        <v>0</v>
      </c>
      <c r="AJ90">
        <v>0</v>
      </c>
      <c r="AK90">
        <v>15.369527186761232</v>
      </c>
      <c r="AL90">
        <v>0</v>
      </c>
      <c r="AM90">
        <v>2.3809752438109526</v>
      </c>
      <c r="AN90">
        <v>0</v>
      </c>
      <c r="AO90">
        <v>3.0434560000000004</v>
      </c>
      <c r="AP90">
        <v>3.4330920000000007</v>
      </c>
      <c r="AQ90">
        <v>18.526117460317458</v>
      </c>
      <c r="AR90">
        <v>1.5431711956521741</v>
      </c>
      <c r="AS90">
        <v>3.2029348795718113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715.41782227869567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2.9099999999999997</v>
      </c>
      <c r="L91">
        <v>368.63163189794113</v>
      </c>
      <c r="M91">
        <v>13.69</v>
      </c>
      <c r="N91">
        <v>35.349999999999994</v>
      </c>
      <c r="O91">
        <v>0</v>
      </c>
      <c r="P91">
        <v>39.779999999999994</v>
      </c>
      <c r="Q91">
        <v>6.12</v>
      </c>
      <c r="R91">
        <v>12.620000000000001</v>
      </c>
      <c r="S91">
        <v>0</v>
      </c>
      <c r="T91">
        <v>0</v>
      </c>
      <c r="U91">
        <v>60.47</v>
      </c>
      <c r="V91">
        <v>6.19</v>
      </c>
      <c r="W91">
        <v>9.93</v>
      </c>
      <c r="X91">
        <v>38.410000000000004</v>
      </c>
      <c r="Y91">
        <v>0</v>
      </c>
      <c r="Z91">
        <v>1.9421590909090909</v>
      </c>
      <c r="AA91">
        <v>12.543050632911394</v>
      </c>
      <c r="AB91">
        <v>3.5714628657164287</v>
      </c>
      <c r="AC91">
        <v>2.8810059682739126</v>
      </c>
      <c r="AD91">
        <v>5.4244542013626038</v>
      </c>
      <c r="AE91">
        <v>14.711684330052993</v>
      </c>
      <c r="AF91">
        <v>2.6384381338742391</v>
      </c>
      <c r="AG91">
        <v>12.204504000000002</v>
      </c>
      <c r="AH91">
        <v>20.88390475184794</v>
      </c>
      <c r="AI91">
        <v>0</v>
      </c>
      <c r="AJ91">
        <v>0</v>
      </c>
      <c r="AK91">
        <v>15.369527186761232</v>
      </c>
      <c r="AL91">
        <v>0</v>
      </c>
      <c r="AM91">
        <v>2.3809752438109526</v>
      </c>
      <c r="AN91">
        <v>0</v>
      </c>
      <c r="AO91">
        <v>3.0802720000000003</v>
      </c>
      <c r="AP91">
        <v>3.4330920000000007</v>
      </c>
      <c r="AQ91">
        <v>18.526117460317458</v>
      </c>
      <c r="AR91">
        <v>1.5431711956521741</v>
      </c>
      <c r="AS91">
        <v>3.2029348795718113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718.43838583900344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2.9099999999999997</v>
      </c>
      <c r="L92">
        <v>368.63163189794113</v>
      </c>
      <c r="M92">
        <v>13.69</v>
      </c>
      <c r="N92">
        <v>35.349999999999994</v>
      </c>
      <c r="O92">
        <v>0</v>
      </c>
      <c r="P92">
        <v>40.18</v>
      </c>
      <c r="Q92">
        <v>6.12</v>
      </c>
      <c r="R92">
        <v>12.620000000000001</v>
      </c>
      <c r="S92">
        <v>0</v>
      </c>
      <c r="T92">
        <v>0</v>
      </c>
      <c r="U92">
        <v>60.779999999999994</v>
      </c>
      <c r="V92">
        <v>6.19</v>
      </c>
      <c r="W92">
        <v>9.93</v>
      </c>
      <c r="X92">
        <v>38.410000000000004</v>
      </c>
      <c r="Y92">
        <v>0</v>
      </c>
      <c r="Z92">
        <v>1.9421590909090909</v>
      </c>
      <c r="AA92">
        <v>12.543050632911394</v>
      </c>
      <c r="AB92">
        <v>3.5714628657164287</v>
      </c>
      <c r="AC92">
        <v>2.8810059682739126</v>
      </c>
      <c r="AD92">
        <v>5.4244542013626038</v>
      </c>
      <c r="AE92">
        <v>14.711684330052993</v>
      </c>
      <c r="AF92">
        <v>2.6384381338742391</v>
      </c>
      <c r="AG92">
        <v>12.204504000000002</v>
      </c>
      <c r="AH92">
        <v>20.88390475184794</v>
      </c>
      <c r="AI92">
        <v>0</v>
      </c>
      <c r="AJ92">
        <v>0</v>
      </c>
      <c r="AK92">
        <v>15.369527186761232</v>
      </c>
      <c r="AL92">
        <v>0</v>
      </c>
      <c r="AM92">
        <v>2.3809752438109526</v>
      </c>
      <c r="AN92">
        <v>0</v>
      </c>
      <c r="AO92">
        <v>3.0864080000000005</v>
      </c>
      <c r="AP92">
        <v>3.4330920000000007</v>
      </c>
      <c r="AQ92">
        <v>18.526117460317458</v>
      </c>
      <c r="AR92">
        <v>13.474369565217392</v>
      </c>
      <c r="AS92">
        <v>3.2029348795718113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731.08572020856877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2.91</v>
      </c>
      <c r="L93">
        <v>368.63163189794113</v>
      </c>
      <c r="M93">
        <v>13.69</v>
      </c>
      <c r="N93">
        <v>35.349999999999994</v>
      </c>
      <c r="O93">
        <v>0</v>
      </c>
      <c r="P93">
        <v>37.950000000000003</v>
      </c>
      <c r="Q93">
        <v>6.12</v>
      </c>
      <c r="R93">
        <v>12.620000000000001</v>
      </c>
      <c r="S93">
        <v>0</v>
      </c>
      <c r="T93">
        <v>0</v>
      </c>
      <c r="U93">
        <v>60.779999999999994</v>
      </c>
      <c r="V93">
        <v>6.19</v>
      </c>
      <c r="W93">
        <v>9.93</v>
      </c>
      <c r="X93">
        <v>38.410000000000004</v>
      </c>
      <c r="Y93">
        <v>0</v>
      </c>
      <c r="Z93">
        <v>0</v>
      </c>
      <c r="AA93">
        <v>12.543050632911394</v>
      </c>
      <c r="AB93">
        <v>3.5714628657164287</v>
      </c>
      <c r="AC93">
        <v>2.8810059682739126</v>
      </c>
      <c r="AD93">
        <v>5.4244542013626038</v>
      </c>
      <c r="AE93">
        <v>14.711684330052993</v>
      </c>
      <c r="AF93">
        <v>2.6384381338742391</v>
      </c>
      <c r="AG93">
        <v>12.204504000000002</v>
      </c>
      <c r="AH93">
        <v>20.88390475184794</v>
      </c>
      <c r="AI93">
        <v>0</v>
      </c>
      <c r="AJ93">
        <v>0</v>
      </c>
      <c r="AK93">
        <v>15.369527186761232</v>
      </c>
      <c r="AL93">
        <v>0</v>
      </c>
      <c r="AM93">
        <v>2.3809752438109526</v>
      </c>
      <c r="AN93">
        <v>0</v>
      </c>
      <c r="AO93">
        <v>3.0986800000000003</v>
      </c>
      <c r="AP93">
        <v>3.4330920000000007</v>
      </c>
      <c r="AQ93">
        <v>18.526117460317458</v>
      </c>
      <c r="AR93">
        <v>13.474369565217392</v>
      </c>
      <c r="AS93">
        <v>3.2029348795718113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726.92583311765964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2.9099999999999997</v>
      </c>
      <c r="L94">
        <v>368.63163189794113</v>
      </c>
      <c r="M94">
        <v>13.69</v>
      </c>
      <c r="N94">
        <v>35.349999999999994</v>
      </c>
      <c r="O94">
        <v>0</v>
      </c>
      <c r="P94">
        <v>37.950000000000003</v>
      </c>
      <c r="Q94">
        <v>6.12</v>
      </c>
      <c r="R94">
        <v>12.620000000000001</v>
      </c>
      <c r="S94">
        <v>0</v>
      </c>
      <c r="T94">
        <v>0</v>
      </c>
      <c r="U94">
        <v>60.779999999999994</v>
      </c>
      <c r="V94">
        <v>6.19</v>
      </c>
      <c r="W94">
        <v>9.93</v>
      </c>
      <c r="X94">
        <v>38.410000000000004</v>
      </c>
      <c r="Y94">
        <v>0</v>
      </c>
      <c r="Z94">
        <v>0</v>
      </c>
      <c r="AA94">
        <v>12.543050632911394</v>
      </c>
      <c r="AB94">
        <v>3.5714628657164287</v>
      </c>
      <c r="AC94">
        <v>2.8810059682739126</v>
      </c>
      <c r="AD94">
        <v>5.4244542013626038</v>
      </c>
      <c r="AE94">
        <v>14.711684330052993</v>
      </c>
      <c r="AF94">
        <v>2.6384381338742391</v>
      </c>
      <c r="AG94">
        <v>12.204504000000002</v>
      </c>
      <c r="AH94">
        <v>20.88390475184794</v>
      </c>
      <c r="AI94">
        <v>0</v>
      </c>
      <c r="AJ94">
        <v>0</v>
      </c>
      <c r="AK94">
        <v>15.369527186761232</v>
      </c>
      <c r="AL94">
        <v>0</v>
      </c>
      <c r="AM94">
        <v>2.3809752438109526</v>
      </c>
      <c r="AN94">
        <v>0</v>
      </c>
      <c r="AO94">
        <v>3.1170880000000007</v>
      </c>
      <c r="AP94">
        <v>3.4330920000000007</v>
      </c>
      <c r="AQ94">
        <v>13.896122222222218</v>
      </c>
      <c r="AR94">
        <v>2.300951086956522</v>
      </c>
      <c r="AS94">
        <v>3.2029348795718113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711.14082740130345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2.91</v>
      </c>
      <c r="L95">
        <v>368.63163189794113</v>
      </c>
      <c r="M95">
        <v>13.69</v>
      </c>
      <c r="N95">
        <v>35.349999999999994</v>
      </c>
      <c r="O95">
        <v>0</v>
      </c>
      <c r="P95">
        <v>37.950000000000003</v>
      </c>
      <c r="Q95">
        <v>6.12</v>
      </c>
      <c r="R95">
        <v>12.620000000000001</v>
      </c>
      <c r="S95">
        <v>0</v>
      </c>
      <c r="T95">
        <v>0</v>
      </c>
      <c r="U95">
        <v>60.779999999999994</v>
      </c>
      <c r="V95">
        <v>6.19</v>
      </c>
      <c r="W95">
        <v>9.93</v>
      </c>
      <c r="X95">
        <v>38.410000000000004</v>
      </c>
      <c r="Y95">
        <v>0</v>
      </c>
      <c r="Z95">
        <v>0</v>
      </c>
      <c r="AA95">
        <v>8.3620337552742612</v>
      </c>
      <c r="AB95">
        <v>3.5714628657164287</v>
      </c>
      <c r="AC95">
        <v>2.8810059682739126</v>
      </c>
      <c r="AD95">
        <v>5.4244542013626038</v>
      </c>
      <c r="AE95">
        <v>14.711684330052993</v>
      </c>
      <c r="AF95">
        <v>2.6384381338742391</v>
      </c>
      <c r="AG95">
        <v>12.204504000000002</v>
      </c>
      <c r="AH95">
        <v>20.88390475184794</v>
      </c>
      <c r="AI95">
        <v>0</v>
      </c>
      <c r="AJ95">
        <v>0</v>
      </c>
      <c r="AK95">
        <v>15.369527186761232</v>
      </c>
      <c r="AL95">
        <v>0</v>
      </c>
      <c r="AM95">
        <v>0</v>
      </c>
      <c r="AN95">
        <v>0</v>
      </c>
      <c r="AO95">
        <v>3.1416320000000009</v>
      </c>
      <c r="AP95">
        <v>3.4330920000000007</v>
      </c>
      <c r="AQ95">
        <v>13.896122222222218</v>
      </c>
      <c r="AR95">
        <v>1.6413451086956521</v>
      </c>
      <c r="AS95">
        <v>3.2029348795718113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703.94377330159443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2.89</v>
      </c>
      <c r="L96">
        <v>368.63163189794113</v>
      </c>
      <c r="M96">
        <v>13.69</v>
      </c>
      <c r="N96">
        <v>35.349999999999994</v>
      </c>
      <c r="O96">
        <v>0</v>
      </c>
      <c r="P96">
        <v>37.950000000000003</v>
      </c>
      <c r="Q96">
        <v>6.12</v>
      </c>
      <c r="R96">
        <v>12.620000000000001</v>
      </c>
      <c r="S96">
        <v>0</v>
      </c>
      <c r="T96">
        <v>0</v>
      </c>
      <c r="U96">
        <v>60.779999999999994</v>
      </c>
      <c r="V96">
        <v>6.19</v>
      </c>
      <c r="W96">
        <v>9.93</v>
      </c>
      <c r="X96">
        <v>38.410000000000004</v>
      </c>
      <c r="Y96">
        <v>0</v>
      </c>
      <c r="Z96">
        <v>0</v>
      </c>
      <c r="AA96">
        <v>4.1810168776371306</v>
      </c>
      <c r="AB96">
        <v>3.5714628657164287</v>
      </c>
      <c r="AC96">
        <v>2.8810059682739126</v>
      </c>
      <c r="AD96">
        <v>5.4244542013626038</v>
      </c>
      <c r="AE96">
        <v>14.711684330052993</v>
      </c>
      <c r="AF96">
        <v>2.6384381338742391</v>
      </c>
      <c r="AG96">
        <v>12.204504000000002</v>
      </c>
      <c r="AH96">
        <v>20.88390475184794</v>
      </c>
      <c r="AI96">
        <v>0</v>
      </c>
      <c r="AJ96">
        <v>0</v>
      </c>
      <c r="AK96">
        <v>15.369527186761232</v>
      </c>
      <c r="AL96">
        <v>0</v>
      </c>
      <c r="AM96">
        <v>0</v>
      </c>
      <c r="AN96">
        <v>0</v>
      </c>
      <c r="AO96">
        <v>3.1569720000000006</v>
      </c>
      <c r="AP96">
        <v>3.4330920000000007</v>
      </c>
      <c r="AQ96">
        <v>13.896122222222218</v>
      </c>
      <c r="AR96">
        <v>1.6413451086956521</v>
      </c>
      <c r="AS96">
        <v>3.2029348795718113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699.75809642395723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2.9099999999999997</v>
      </c>
      <c r="L97">
        <v>368.63163189794113</v>
      </c>
      <c r="M97">
        <v>13.69</v>
      </c>
      <c r="N97">
        <v>35.349999999999994</v>
      </c>
      <c r="O97">
        <v>0</v>
      </c>
      <c r="P97">
        <v>37.950000000000003</v>
      </c>
      <c r="Q97">
        <v>6.12</v>
      </c>
      <c r="R97">
        <v>12.620000000000001</v>
      </c>
      <c r="S97">
        <v>0</v>
      </c>
      <c r="T97">
        <v>0</v>
      </c>
      <c r="U97">
        <v>60.779999999999994</v>
      </c>
      <c r="V97">
        <v>6.19</v>
      </c>
      <c r="W97">
        <v>9.93</v>
      </c>
      <c r="X97">
        <v>38.410000000000004</v>
      </c>
      <c r="Y97">
        <v>0</v>
      </c>
      <c r="Z97">
        <v>0</v>
      </c>
      <c r="AA97">
        <v>4.1810168776371306</v>
      </c>
      <c r="AB97">
        <v>3.5714628657164287</v>
      </c>
      <c r="AC97">
        <v>2.8810059682739126</v>
      </c>
      <c r="AD97">
        <v>5.4244542013626038</v>
      </c>
      <c r="AE97">
        <v>14.711684330052993</v>
      </c>
      <c r="AF97">
        <v>2.6384381338742391</v>
      </c>
      <c r="AG97">
        <v>12.204504000000002</v>
      </c>
      <c r="AH97">
        <v>20.88390475184794</v>
      </c>
      <c r="AI97">
        <v>0</v>
      </c>
      <c r="AJ97">
        <v>0</v>
      </c>
      <c r="AK97">
        <v>15.369527186761232</v>
      </c>
      <c r="AL97">
        <v>0</v>
      </c>
      <c r="AM97">
        <v>0</v>
      </c>
      <c r="AN97">
        <v>0</v>
      </c>
      <c r="AO97">
        <v>3.2214000000000009</v>
      </c>
      <c r="AP97">
        <v>3.4330920000000007</v>
      </c>
      <c r="AQ97">
        <v>13.896122222222218</v>
      </c>
      <c r="AR97">
        <v>1.6413451086956521</v>
      </c>
      <c r="AS97">
        <v>3.2029348795718113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699.84252442395734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2.91</v>
      </c>
      <c r="L98">
        <v>368.63163189794113</v>
      </c>
      <c r="M98">
        <v>13.69</v>
      </c>
      <c r="N98">
        <v>35.349999999999994</v>
      </c>
      <c r="O98">
        <v>0</v>
      </c>
      <c r="P98">
        <v>37.950000000000003</v>
      </c>
      <c r="Q98">
        <v>6.12</v>
      </c>
      <c r="R98">
        <v>12.620000000000001</v>
      </c>
      <c r="S98">
        <v>0</v>
      </c>
      <c r="T98">
        <v>0</v>
      </c>
      <c r="U98">
        <v>60.779999999999994</v>
      </c>
      <c r="V98">
        <v>6.19</v>
      </c>
      <c r="W98">
        <v>9.93</v>
      </c>
      <c r="X98">
        <v>38.410000000000004</v>
      </c>
      <c r="Y98">
        <v>0</v>
      </c>
      <c r="Z98">
        <v>0</v>
      </c>
      <c r="AA98">
        <v>4.1810168776371306</v>
      </c>
      <c r="AB98">
        <v>3.5714628657164287</v>
      </c>
      <c r="AC98">
        <v>2.8810059682739126</v>
      </c>
      <c r="AD98">
        <v>5.4244542013626038</v>
      </c>
      <c r="AE98">
        <v>14.711684330052993</v>
      </c>
      <c r="AF98">
        <v>2.6384381338742391</v>
      </c>
      <c r="AG98">
        <v>12.204504000000002</v>
      </c>
      <c r="AH98">
        <v>20.88390475184794</v>
      </c>
      <c r="AI98">
        <v>0</v>
      </c>
      <c r="AJ98">
        <v>0</v>
      </c>
      <c r="AK98">
        <v>15.369527186761232</v>
      </c>
      <c r="AL98">
        <v>0</v>
      </c>
      <c r="AM98">
        <v>0</v>
      </c>
      <c r="AN98">
        <v>0</v>
      </c>
      <c r="AO98">
        <v>3.2214000000000009</v>
      </c>
      <c r="AP98">
        <v>3.4330920000000007</v>
      </c>
      <c r="AQ98">
        <v>13.896122222222218</v>
      </c>
      <c r="AR98">
        <v>1.6413451086956521</v>
      </c>
      <c r="AS98">
        <v>3.2029348795718113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699.84252442395734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8.1820070429643246E-2</v>
      </c>
      <c r="L99">
        <f t="shared" si="2"/>
        <v>8.2500572031044772</v>
      </c>
      <c r="M99">
        <f t="shared" si="2"/>
        <v>0.3285600000000008</v>
      </c>
      <c r="N99">
        <f t="shared" si="2"/>
        <v>0.8483999999999986</v>
      </c>
      <c r="O99">
        <f t="shared" si="2"/>
        <v>0</v>
      </c>
      <c r="P99">
        <f t="shared" si="2"/>
        <v>0.9118149999999986</v>
      </c>
      <c r="Q99">
        <f t="shared" si="2"/>
        <v>0.10730576758793969</v>
      </c>
      <c r="R99">
        <f t="shared" si="2"/>
        <v>0.30287999999999965</v>
      </c>
      <c r="S99">
        <f t="shared" si="2"/>
        <v>0</v>
      </c>
      <c r="T99">
        <f t="shared" si="2"/>
        <v>0</v>
      </c>
      <c r="U99">
        <f t="shared" si="2"/>
        <v>1.4081892324868222</v>
      </c>
      <c r="V99">
        <f t="shared" si="2"/>
        <v>0.14594250000000028</v>
      </c>
      <c r="W99">
        <f t="shared" si="2"/>
        <v>0.30712000000000023</v>
      </c>
      <c r="X99">
        <f t="shared" si="2"/>
        <v>1.0164356263033496</v>
      </c>
      <c r="Y99">
        <f t="shared" si="2"/>
        <v>0</v>
      </c>
      <c r="Z99">
        <f t="shared" si="2"/>
        <v>3.171502840909092E-2</v>
      </c>
      <c r="AA99">
        <f t="shared" si="2"/>
        <v>7.0530503164556974E-2</v>
      </c>
      <c r="AB99">
        <f t="shared" si="2"/>
        <v>0.10341670855213816</v>
      </c>
      <c r="AC99">
        <f t="shared" si="2"/>
        <v>6.978538950840274E-2</v>
      </c>
      <c r="AD99">
        <f t="shared" si="2"/>
        <v>0.13063024564723688</v>
      </c>
      <c r="AE99">
        <f t="shared" si="2"/>
        <v>0.35353143906131762</v>
      </c>
      <c r="AF99">
        <f t="shared" si="2"/>
        <v>8.1526204361054733E-2</v>
      </c>
      <c r="AG99">
        <f t="shared" si="2"/>
        <v>0.29290809600000051</v>
      </c>
      <c r="AH99">
        <f t="shared" si="2"/>
        <v>0.50833148384371662</v>
      </c>
      <c r="AI99">
        <f t="shared" si="2"/>
        <v>4.766056402199529E-2</v>
      </c>
      <c r="AJ99">
        <f t="shared" si="2"/>
        <v>0</v>
      </c>
      <c r="AK99">
        <f t="shared" si="2"/>
        <v>0.3688686524822693</v>
      </c>
      <c r="AL99">
        <f t="shared" si="2"/>
        <v>0</v>
      </c>
      <c r="AM99">
        <f t="shared" si="2"/>
        <v>1.4383268942235556E-2</v>
      </c>
      <c r="AN99">
        <f t="shared" si="2"/>
        <v>0</v>
      </c>
      <c r="AO99">
        <f t="shared" si="2"/>
        <v>7.2634900000000002E-2</v>
      </c>
      <c r="AP99">
        <f t="shared" si="2"/>
        <v>8.4627711999999897E-2</v>
      </c>
      <c r="AQ99">
        <f t="shared" si="2"/>
        <v>0.15901072777777758</v>
      </c>
      <c r="AR99">
        <f t="shared" si="2"/>
        <v>8.9328290081521683E-2</v>
      </c>
      <c r="AS99">
        <f t="shared" si="2"/>
        <v>6.6448626969967298E-2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16.253863240735523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14.55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0.3491999999999994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0.3491999999999994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45574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172.06</v>
      </c>
      <c r="L3" s="202">
        <v>9.08</v>
      </c>
      <c r="M3" s="202">
        <v>30.93</v>
      </c>
      <c r="N3" s="202">
        <v>50.6</v>
      </c>
      <c r="O3" s="202">
        <v>71.47</v>
      </c>
      <c r="P3" s="202">
        <v>24.44</v>
      </c>
      <c r="Q3" s="202">
        <v>8.76</v>
      </c>
      <c r="R3" s="202">
        <v>18.059999999999999</v>
      </c>
      <c r="S3" s="202">
        <v>0</v>
      </c>
      <c r="T3" s="202">
        <v>0</v>
      </c>
      <c r="U3" s="202">
        <v>49.85</v>
      </c>
      <c r="V3" s="202">
        <v>8.8699999999999992</v>
      </c>
      <c r="W3" s="202">
        <v>19.14</v>
      </c>
      <c r="X3" s="202">
        <v>63.18</v>
      </c>
      <c r="Y3" s="202">
        <v>0</v>
      </c>
      <c r="Z3">
        <v>0</v>
      </c>
      <c r="AA3" s="202">
        <v>13.62</v>
      </c>
      <c r="AB3" s="202">
        <v>0</v>
      </c>
      <c r="AC3" s="202">
        <v>0</v>
      </c>
      <c r="AD3" s="202">
        <v>0</v>
      </c>
      <c r="AE3" s="202">
        <v>35.51</v>
      </c>
      <c r="AF3" s="202">
        <v>0</v>
      </c>
      <c r="AG3" s="202">
        <v>7.66</v>
      </c>
      <c r="AH3" s="202">
        <v>0</v>
      </c>
      <c r="AI3" s="202">
        <v>80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118.97</v>
      </c>
      <c r="AQ3" s="202">
        <v>38.43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168.11</v>
      </c>
      <c r="L4" s="202">
        <v>9.08</v>
      </c>
      <c r="M4" s="202">
        <v>30.93</v>
      </c>
      <c r="N4" s="202">
        <v>50.6</v>
      </c>
      <c r="O4" s="202">
        <v>71.47</v>
      </c>
      <c r="P4" s="202">
        <v>24.44</v>
      </c>
      <c r="Q4" s="202">
        <v>8.76</v>
      </c>
      <c r="R4" s="202">
        <v>18.059999999999999</v>
      </c>
      <c r="S4" s="202">
        <v>0</v>
      </c>
      <c r="T4" s="202">
        <v>0</v>
      </c>
      <c r="U4" s="202">
        <v>49.85</v>
      </c>
      <c r="V4" s="202">
        <v>8.8699999999999992</v>
      </c>
      <c r="W4" s="202">
        <v>19.14</v>
      </c>
      <c r="X4" s="202">
        <v>63.18</v>
      </c>
      <c r="Y4" s="202">
        <v>0</v>
      </c>
      <c r="Z4">
        <v>0</v>
      </c>
      <c r="AA4" s="202">
        <v>13.62</v>
      </c>
      <c r="AB4" s="202">
        <v>0</v>
      </c>
      <c r="AC4" s="202">
        <v>0</v>
      </c>
      <c r="AD4" s="202">
        <v>0</v>
      </c>
      <c r="AE4" s="202">
        <v>35.51</v>
      </c>
      <c r="AF4" s="202">
        <v>0</v>
      </c>
      <c r="AG4" s="202">
        <v>7.66</v>
      </c>
      <c r="AH4" s="202">
        <v>0</v>
      </c>
      <c r="AI4" s="202">
        <v>80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118.97</v>
      </c>
      <c r="AQ4" s="202">
        <v>38.43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135.81</v>
      </c>
      <c r="L5" s="202">
        <v>9.08</v>
      </c>
      <c r="M5" s="202">
        <v>30.93</v>
      </c>
      <c r="N5" s="202">
        <v>50.6</v>
      </c>
      <c r="O5" s="202">
        <v>71.47</v>
      </c>
      <c r="P5" s="202">
        <v>24.44</v>
      </c>
      <c r="Q5" s="202">
        <v>8.76</v>
      </c>
      <c r="R5" s="202">
        <v>18.059999999999999</v>
      </c>
      <c r="S5" s="202">
        <v>0</v>
      </c>
      <c r="T5" s="202">
        <v>0</v>
      </c>
      <c r="U5" s="202">
        <v>49.85</v>
      </c>
      <c r="V5" s="202">
        <v>8.8699999999999992</v>
      </c>
      <c r="W5" s="202">
        <v>19.14</v>
      </c>
      <c r="X5" s="202">
        <v>63.18</v>
      </c>
      <c r="Y5" s="202">
        <v>0</v>
      </c>
      <c r="Z5">
        <v>0</v>
      </c>
      <c r="AA5" s="202">
        <v>13.62</v>
      </c>
      <c r="AB5" s="202">
        <v>0</v>
      </c>
      <c r="AC5" s="202">
        <v>0</v>
      </c>
      <c r="AD5" s="202">
        <v>0</v>
      </c>
      <c r="AE5" s="202">
        <v>35.51</v>
      </c>
      <c r="AF5" s="202">
        <v>0</v>
      </c>
      <c r="AG5" s="202">
        <v>7.66</v>
      </c>
      <c r="AH5" s="202">
        <v>0</v>
      </c>
      <c r="AI5" s="202">
        <v>80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118.97</v>
      </c>
      <c r="AQ5" s="202">
        <v>38.43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135.81</v>
      </c>
      <c r="L6" s="202">
        <v>9.08</v>
      </c>
      <c r="M6" s="202">
        <v>30.93</v>
      </c>
      <c r="N6" s="202">
        <v>50.6</v>
      </c>
      <c r="O6" s="202">
        <v>71.47</v>
      </c>
      <c r="P6" s="202">
        <v>24.44</v>
      </c>
      <c r="Q6" s="202">
        <v>8.76</v>
      </c>
      <c r="R6" s="202">
        <v>18.059999999999999</v>
      </c>
      <c r="S6" s="202">
        <v>0</v>
      </c>
      <c r="T6" s="202">
        <v>0</v>
      </c>
      <c r="U6" s="202">
        <v>49.85</v>
      </c>
      <c r="V6" s="202">
        <v>8.8699999999999992</v>
      </c>
      <c r="W6" s="202">
        <v>19.14</v>
      </c>
      <c r="X6" s="202">
        <v>63.18</v>
      </c>
      <c r="Y6" s="202">
        <v>0</v>
      </c>
      <c r="Z6">
        <v>0</v>
      </c>
      <c r="AA6" s="202">
        <v>13.62</v>
      </c>
      <c r="AB6" s="202">
        <v>0</v>
      </c>
      <c r="AC6" s="202">
        <v>0</v>
      </c>
      <c r="AD6" s="202">
        <v>0</v>
      </c>
      <c r="AE6" s="202">
        <v>35.51</v>
      </c>
      <c r="AF6" s="202">
        <v>0</v>
      </c>
      <c r="AG6" s="202">
        <v>7.66</v>
      </c>
      <c r="AH6" s="202">
        <v>0</v>
      </c>
      <c r="AI6" s="202">
        <v>80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118.97</v>
      </c>
      <c r="AQ6" s="202">
        <v>38.43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135.81</v>
      </c>
      <c r="L7" s="202">
        <v>9.08</v>
      </c>
      <c r="M7" s="202">
        <v>30.93</v>
      </c>
      <c r="N7" s="202">
        <v>50.6</v>
      </c>
      <c r="O7" s="202">
        <v>71.47</v>
      </c>
      <c r="P7" s="202">
        <v>24.44</v>
      </c>
      <c r="Q7" s="202">
        <v>8.76</v>
      </c>
      <c r="R7" s="202">
        <v>18.059999999999999</v>
      </c>
      <c r="S7" s="202">
        <v>0</v>
      </c>
      <c r="T7" s="202">
        <v>0</v>
      </c>
      <c r="U7" s="202">
        <v>49.85</v>
      </c>
      <c r="V7" s="202">
        <v>8.8699999999999992</v>
      </c>
      <c r="W7" s="202">
        <v>19.14</v>
      </c>
      <c r="X7" s="202">
        <v>63.18</v>
      </c>
      <c r="Y7" s="202">
        <v>0</v>
      </c>
      <c r="Z7">
        <v>0</v>
      </c>
      <c r="AA7" s="202">
        <v>13.62</v>
      </c>
      <c r="AB7" s="202">
        <v>0</v>
      </c>
      <c r="AC7" s="202">
        <v>0</v>
      </c>
      <c r="AD7" s="202">
        <v>0</v>
      </c>
      <c r="AE7" s="202">
        <v>35.51</v>
      </c>
      <c r="AF7" s="202">
        <v>0</v>
      </c>
      <c r="AG7" s="202">
        <v>7.66</v>
      </c>
      <c r="AH7" s="202">
        <v>0</v>
      </c>
      <c r="AI7" s="202">
        <v>80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118.97</v>
      </c>
      <c r="AQ7" s="202">
        <v>38.43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135.81</v>
      </c>
      <c r="L8" s="202">
        <v>9.08</v>
      </c>
      <c r="M8" s="202">
        <v>30.93</v>
      </c>
      <c r="N8" s="202">
        <v>50.6</v>
      </c>
      <c r="O8" s="202">
        <v>71.47</v>
      </c>
      <c r="P8" s="202">
        <v>24.44</v>
      </c>
      <c r="Q8" s="202">
        <v>8.76</v>
      </c>
      <c r="R8" s="202">
        <v>18.059999999999999</v>
      </c>
      <c r="S8" s="202">
        <v>0</v>
      </c>
      <c r="T8" s="202">
        <v>0</v>
      </c>
      <c r="U8" s="202">
        <v>49.85</v>
      </c>
      <c r="V8" s="202">
        <v>8.8699999999999992</v>
      </c>
      <c r="W8" s="202">
        <v>19.14</v>
      </c>
      <c r="X8" s="202">
        <v>63.18</v>
      </c>
      <c r="Y8" s="202">
        <v>0</v>
      </c>
      <c r="Z8">
        <v>0</v>
      </c>
      <c r="AA8" s="202">
        <v>13.62</v>
      </c>
      <c r="AB8" s="202">
        <v>0</v>
      </c>
      <c r="AC8" s="202">
        <v>0</v>
      </c>
      <c r="AD8" s="202">
        <v>0</v>
      </c>
      <c r="AE8" s="202">
        <v>35.51</v>
      </c>
      <c r="AF8" s="202">
        <v>0</v>
      </c>
      <c r="AG8" s="202">
        <v>7.66</v>
      </c>
      <c r="AH8" s="202">
        <v>0</v>
      </c>
      <c r="AI8" s="202">
        <v>80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118.97</v>
      </c>
      <c r="AQ8" s="202">
        <v>38.43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135.81</v>
      </c>
      <c r="L9" s="202">
        <v>9.08</v>
      </c>
      <c r="M9" s="202">
        <v>30.93</v>
      </c>
      <c r="N9" s="202">
        <v>50.6</v>
      </c>
      <c r="O9" s="202">
        <v>71.47</v>
      </c>
      <c r="P9" s="202">
        <v>24.44</v>
      </c>
      <c r="Q9" s="202">
        <v>8.76</v>
      </c>
      <c r="R9" s="202">
        <v>18.059999999999999</v>
      </c>
      <c r="S9" s="202">
        <v>0</v>
      </c>
      <c r="T9" s="202">
        <v>0</v>
      </c>
      <c r="U9" s="202">
        <v>49.85</v>
      </c>
      <c r="V9" s="202">
        <v>8.8699999999999992</v>
      </c>
      <c r="W9" s="202">
        <v>19.14</v>
      </c>
      <c r="X9" s="202">
        <v>63.18</v>
      </c>
      <c r="Y9" s="202">
        <v>0</v>
      </c>
      <c r="Z9">
        <v>0</v>
      </c>
      <c r="AA9" s="202">
        <v>13.62</v>
      </c>
      <c r="AB9" s="202">
        <v>0</v>
      </c>
      <c r="AC9" s="202">
        <v>0</v>
      </c>
      <c r="AD9" s="202">
        <v>0</v>
      </c>
      <c r="AE9" s="202">
        <v>35.51</v>
      </c>
      <c r="AF9" s="202">
        <v>0</v>
      </c>
      <c r="AG9" s="202">
        <v>7.66</v>
      </c>
      <c r="AH9" s="202">
        <v>0</v>
      </c>
      <c r="AI9" s="202">
        <v>80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118.97</v>
      </c>
      <c r="AQ9" s="202">
        <v>38.43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135.81</v>
      </c>
      <c r="L10" s="202">
        <v>9.08</v>
      </c>
      <c r="M10" s="202">
        <v>30.93</v>
      </c>
      <c r="N10" s="202">
        <v>50.6</v>
      </c>
      <c r="O10" s="202">
        <v>71.47</v>
      </c>
      <c r="P10" s="202">
        <v>24.44</v>
      </c>
      <c r="Q10" s="202">
        <v>8.76</v>
      </c>
      <c r="R10" s="202">
        <v>18.059999999999999</v>
      </c>
      <c r="S10" s="202">
        <v>0</v>
      </c>
      <c r="T10" s="202">
        <v>0</v>
      </c>
      <c r="U10" s="202">
        <v>49.85</v>
      </c>
      <c r="V10" s="202">
        <v>8.8699999999999992</v>
      </c>
      <c r="W10" s="202">
        <v>19.14</v>
      </c>
      <c r="X10" s="202">
        <v>63.18</v>
      </c>
      <c r="Y10" s="202">
        <v>0</v>
      </c>
      <c r="Z10">
        <v>0</v>
      </c>
      <c r="AA10" s="202">
        <v>13.62</v>
      </c>
      <c r="AB10" s="202">
        <v>0</v>
      </c>
      <c r="AC10" s="202">
        <v>0</v>
      </c>
      <c r="AD10" s="202">
        <v>0</v>
      </c>
      <c r="AE10" s="202">
        <v>35.51</v>
      </c>
      <c r="AF10" s="202">
        <v>0</v>
      </c>
      <c r="AG10" s="202">
        <v>7.66</v>
      </c>
      <c r="AH10" s="202">
        <v>0</v>
      </c>
      <c r="AI10" s="202">
        <v>80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118.97</v>
      </c>
      <c r="AQ10" s="202">
        <v>38.43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135.81</v>
      </c>
      <c r="L11" s="202">
        <v>9.08</v>
      </c>
      <c r="M11" s="202">
        <v>30.93</v>
      </c>
      <c r="N11" s="202">
        <v>50.6</v>
      </c>
      <c r="O11" s="202">
        <v>71.47</v>
      </c>
      <c r="P11" s="202">
        <v>24.44</v>
      </c>
      <c r="Q11" s="202">
        <v>8.76</v>
      </c>
      <c r="R11" s="202">
        <v>18.059999999999999</v>
      </c>
      <c r="S11" s="202">
        <v>0</v>
      </c>
      <c r="T11" s="202">
        <v>0</v>
      </c>
      <c r="U11" s="202">
        <v>49.85</v>
      </c>
      <c r="V11" s="202">
        <v>8.8699999999999992</v>
      </c>
      <c r="W11" s="202">
        <v>19.14</v>
      </c>
      <c r="X11" s="202">
        <v>63.18</v>
      </c>
      <c r="Y11" s="202">
        <v>0</v>
      </c>
      <c r="Z11">
        <v>0</v>
      </c>
      <c r="AA11" s="202">
        <v>14.03</v>
      </c>
      <c r="AB11" s="202">
        <v>0</v>
      </c>
      <c r="AC11" s="202">
        <v>0</v>
      </c>
      <c r="AD11" s="202">
        <v>0</v>
      </c>
      <c r="AE11" s="202">
        <v>35.51</v>
      </c>
      <c r="AF11" s="202">
        <v>0</v>
      </c>
      <c r="AG11" s="202">
        <v>7.66</v>
      </c>
      <c r="AH11" s="202">
        <v>0</v>
      </c>
      <c r="AI11" s="202">
        <v>80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118.97</v>
      </c>
      <c r="AQ11" s="202">
        <v>38.43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135.81</v>
      </c>
      <c r="L12" s="202">
        <v>9.08</v>
      </c>
      <c r="M12" s="202">
        <v>30.93</v>
      </c>
      <c r="N12" s="202">
        <v>50.6</v>
      </c>
      <c r="O12" s="202">
        <v>71.47</v>
      </c>
      <c r="P12" s="202">
        <v>24.44</v>
      </c>
      <c r="Q12" s="202">
        <v>8.76</v>
      </c>
      <c r="R12" s="202">
        <v>18.059999999999999</v>
      </c>
      <c r="S12" s="202">
        <v>0</v>
      </c>
      <c r="T12" s="202">
        <v>0</v>
      </c>
      <c r="U12" s="202">
        <v>49.85</v>
      </c>
      <c r="V12" s="202">
        <v>8.8699999999999992</v>
      </c>
      <c r="W12" s="202">
        <v>19.14</v>
      </c>
      <c r="X12" s="202">
        <v>63.18</v>
      </c>
      <c r="Y12" s="202">
        <v>0</v>
      </c>
      <c r="Z12">
        <v>0</v>
      </c>
      <c r="AA12" s="202">
        <v>14.03</v>
      </c>
      <c r="AB12" s="202">
        <v>0</v>
      </c>
      <c r="AC12" s="202">
        <v>0</v>
      </c>
      <c r="AD12" s="202">
        <v>0</v>
      </c>
      <c r="AE12" s="202">
        <v>35.51</v>
      </c>
      <c r="AF12" s="202">
        <v>0</v>
      </c>
      <c r="AG12" s="202">
        <v>7.66</v>
      </c>
      <c r="AH12" s="202">
        <v>0</v>
      </c>
      <c r="AI12" s="202">
        <v>80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118.97</v>
      </c>
      <c r="AQ12" s="202">
        <v>38.43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135.81</v>
      </c>
      <c r="L13" s="202">
        <v>9.08</v>
      </c>
      <c r="M13" s="202">
        <v>30.93</v>
      </c>
      <c r="N13" s="202">
        <v>50.6</v>
      </c>
      <c r="O13" s="202">
        <v>71.47</v>
      </c>
      <c r="P13" s="202">
        <v>24.44</v>
      </c>
      <c r="Q13" s="202">
        <v>8.76</v>
      </c>
      <c r="R13" s="202">
        <v>18.059999999999999</v>
      </c>
      <c r="S13" s="202">
        <v>0</v>
      </c>
      <c r="T13" s="202">
        <v>0</v>
      </c>
      <c r="U13" s="202">
        <v>49.85</v>
      </c>
      <c r="V13" s="202">
        <v>8.8699999999999992</v>
      </c>
      <c r="W13" s="202">
        <v>19.14</v>
      </c>
      <c r="X13" s="202">
        <v>63.18</v>
      </c>
      <c r="Y13" s="202">
        <v>0</v>
      </c>
      <c r="Z13">
        <v>0</v>
      </c>
      <c r="AA13" s="202">
        <v>14.03</v>
      </c>
      <c r="AB13" s="202">
        <v>0</v>
      </c>
      <c r="AC13" s="202">
        <v>0</v>
      </c>
      <c r="AD13" s="202">
        <v>0</v>
      </c>
      <c r="AE13" s="202">
        <v>35.51</v>
      </c>
      <c r="AF13" s="202">
        <v>0</v>
      </c>
      <c r="AG13" s="202">
        <v>7.66</v>
      </c>
      <c r="AH13" s="202">
        <v>0</v>
      </c>
      <c r="AI13" s="202">
        <v>80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118.97</v>
      </c>
      <c r="AQ13" s="202">
        <v>38.43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135.81</v>
      </c>
      <c r="L14" s="202">
        <v>9.08</v>
      </c>
      <c r="M14" s="202">
        <v>30.93</v>
      </c>
      <c r="N14" s="202">
        <v>50.6</v>
      </c>
      <c r="O14" s="202">
        <v>71.47</v>
      </c>
      <c r="P14" s="202">
        <v>24.44</v>
      </c>
      <c r="Q14" s="202">
        <v>8.76</v>
      </c>
      <c r="R14" s="202">
        <v>18.059999999999999</v>
      </c>
      <c r="S14" s="202">
        <v>0</v>
      </c>
      <c r="T14" s="202">
        <v>0</v>
      </c>
      <c r="U14" s="202">
        <v>49.85</v>
      </c>
      <c r="V14" s="202">
        <v>8.8699999999999992</v>
      </c>
      <c r="W14" s="202">
        <v>19.14</v>
      </c>
      <c r="X14" s="202">
        <v>63.18</v>
      </c>
      <c r="Y14" s="202">
        <v>0</v>
      </c>
      <c r="Z14">
        <v>0</v>
      </c>
      <c r="AA14" s="202">
        <v>14.03</v>
      </c>
      <c r="AB14" s="202">
        <v>0</v>
      </c>
      <c r="AC14" s="202">
        <v>0</v>
      </c>
      <c r="AD14" s="202">
        <v>0</v>
      </c>
      <c r="AE14" s="202">
        <v>35.51</v>
      </c>
      <c r="AF14" s="202">
        <v>0</v>
      </c>
      <c r="AG14" s="202">
        <v>7.66</v>
      </c>
      <c r="AH14" s="202">
        <v>0</v>
      </c>
      <c r="AI14" s="202">
        <v>80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118.97</v>
      </c>
      <c r="AQ14" s="202">
        <v>38.43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135.81</v>
      </c>
      <c r="L15" s="202">
        <v>9.08</v>
      </c>
      <c r="M15" s="202">
        <v>30.93</v>
      </c>
      <c r="N15" s="202">
        <v>50.6</v>
      </c>
      <c r="O15" s="202">
        <v>71.47</v>
      </c>
      <c r="P15" s="202">
        <v>24.44</v>
      </c>
      <c r="Q15" s="202">
        <v>8.76</v>
      </c>
      <c r="R15" s="202">
        <v>18.059999999999999</v>
      </c>
      <c r="S15" s="202">
        <v>0</v>
      </c>
      <c r="T15" s="202">
        <v>0</v>
      </c>
      <c r="U15" s="202">
        <v>49.85</v>
      </c>
      <c r="V15" s="202">
        <v>8.8699999999999992</v>
      </c>
      <c r="W15" s="202">
        <v>19.14</v>
      </c>
      <c r="X15" s="202">
        <v>63.18</v>
      </c>
      <c r="Y15" s="202">
        <v>0</v>
      </c>
      <c r="Z15">
        <v>0</v>
      </c>
      <c r="AA15" s="202">
        <v>14.03</v>
      </c>
      <c r="AB15" s="202">
        <v>0</v>
      </c>
      <c r="AC15" s="202">
        <v>0</v>
      </c>
      <c r="AD15" s="202">
        <v>0</v>
      </c>
      <c r="AE15" s="202">
        <v>35.51</v>
      </c>
      <c r="AF15" s="202">
        <v>0</v>
      </c>
      <c r="AG15" s="202">
        <v>7.94</v>
      </c>
      <c r="AH15" s="202">
        <v>0</v>
      </c>
      <c r="AI15" s="202">
        <v>80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118.97</v>
      </c>
      <c r="AQ15" s="202">
        <v>38.43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135.81</v>
      </c>
      <c r="L16" s="202">
        <v>9.08</v>
      </c>
      <c r="M16" s="202">
        <v>30.93</v>
      </c>
      <c r="N16" s="202">
        <v>50.6</v>
      </c>
      <c r="O16" s="202">
        <v>71.47</v>
      </c>
      <c r="P16" s="202">
        <v>24.44</v>
      </c>
      <c r="Q16" s="202">
        <v>8.76</v>
      </c>
      <c r="R16" s="202">
        <v>18.059999999999999</v>
      </c>
      <c r="S16" s="202">
        <v>0</v>
      </c>
      <c r="T16" s="202">
        <v>0</v>
      </c>
      <c r="U16" s="202">
        <v>49.85</v>
      </c>
      <c r="V16" s="202">
        <v>8.8699999999999992</v>
      </c>
      <c r="W16" s="202">
        <v>19.14</v>
      </c>
      <c r="X16" s="202">
        <v>63.18</v>
      </c>
      <c r="Y16" s="202">
        <v>0</v>
      </c>
      <c r="Z16">
        <v>0</v>
      </c>
      <c r="AA16" s="202">
        <v>14.03</v>
      </c>
      <c r="AB16" s="202">
        <v>0</v>
      </c>
      <c r="AC16" s="202">
        <v>0</v>
      </c>
      <c r="AD16" s="202">
        <v>0</v>
      </c>
      <c r="AE16" s="202">
        <v>35.51</v>
      </c>
      <c r="AF16" s="202">
        <v>0</v>
      </c>
      <c r="AG16" s="202">
        <v>7.94</v>
      </c>
      <c r="AH16" s="202">
        <v>0</v>
      </c>
      <c r="AI16" s="202">
        <v>80.58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118.97</v>
      </c>
      <c r="AQ16" s="202">
        <v>38.43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135.81</v>
      </c>
      <c r="L17" s="202">
        <v>9.08</v>
      </c>
      <c r="M17" s="202">
        <v>30.93</v>
      </c>
      <c r="N17" s="202">
        <v>50.6</v>
      </c>
      <c r="O17" s="202">
        <v>71.47</v>
      </c>
      <c r="P17" s="202">
        <v>24.44</v>
      </c>
      <c r="Q17" s="202">
        <v>8.76</v>
      </c>
      <c r="R17" s="202">
        <v>18.059999999999999</v>
      </c>
      <c r="S17" s="202">
        <v>0</v>
      </c>
      <c r="T17" s="202">
        <v>0</v>
      </c>
      <c r="U17" s="202">
        <v>51.64</v>
      </c>
      <c r="V17" s="202">
        <v>8.8699999999999992</v>
      </c>
      <c r="W17" s="202">
        <v>19.14</v>
      </c>
      <c r="X17" s="202">
        <v>63.18</v>
      </c>
      <c r="Y17" s="202">
        <v>0</v>
      </c>
      <c r="Z17">
        <v>0</v>
      </c>
      <c r="AA17" s="202">
        <v>14.03</v>
      </c>
      <c r="AB17" s="202">
        <v>0</v>
      </c>
      <c r="AC17" s="202">
        <v>0</v>
      </c>
      <c r="AD17" s="202">
        <v>0</v>
      </c>
      <c r="AE17" s="202">
        <v>35.51</v>
      </c>
      <c r="AF17" s="202">
        <v>0</v>
      </c>
      <c r="AG17" s="202">
        <v>7.94</v>
      </c>
      <c r="AH17" s="202">
        <v>0</v>
      </c>
      <c r="AI17" s="202">
        <v>83.79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118.97</v>
      </c>
      <c r="AQ17" s="202">
        <v>38.43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135.81</v>
      </c>
      <c r="L18" s="202">
        <v>9.08</v>
      </c>
      <c r="M18" s="202">
        <v>30.93</v>
      </c>
      <c r="N18" s="202">
        <v>50.6</v>
      </c>
      <c r="O18" s="202">
        <v>71.47</v>
      </c>
      <c r="P18" s="202">
        <v>24.44</v>
      </c>
      <c r="Q18" s="202">
        <v>8.76</v>
      </c>
      <c r="R18" s="202">
        <v>18.059999999999999</v>
      </c>
      <c r="S18" s="202">
        <v>0</v>
      </c>
      <c r="T18" s="202">
        <v>0</v>
      </c>
      <c r="U18" s="202">
        <v>53.73</v>
      </c>
      <c r="V18" s="202">
        <v>8.8699999999999992</v>
      </c>
      <c r="W18" s="202">
        <v>19.14</v>
      </c>
      <c r="X18" s="202">
        <v>63.18</v>
      </c>
      <c r="Y18" s="202">
        <v>0</v>
      </c>
      <c r="Z18">
        <v>0</v>
      </c>
      <c r="AA18" s="202">
        <v>14.03</v>
      </c>
      <c r="AB18" s="202">
        <v>0</v>
      </c>
      <c r="AC18" s="202">
        <v>0</v>
      </c>
      <c r="AD18" s="202">
        <v>0</v>
      </c>
      <c r="AE18" s="202">
        <v>35.51</v>
      </c>
      <c r="AF18" s="202">
        <v>0</v>
      </c>
      <c r="AG18" s="202">
        <v>7.94</v>
      </c>
      <c r="AH18" s="202">
        <v>0</v>
      </c>
      <c r="AI18" s="202">
        <v>83.79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118.97</v>
      </c>
      <c r="AQ18" s="202">
        <v>38.43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136.44</v>
      </c>
      <c r="L19" s="202">
        <v>9.08</v>
      </c>
      <c r="M19" s="202">
        <v>30.93</v>
      </c>
      <c r="N19" s="202">
        <v>50.6</v>
      </c>
      <c r="O19" s="202">
        <v>71.47</v>
      </c>
      <c r="P19" s="202">
        <v>24.44</v>
      </c>
      <c r="Q19" s="202">
        <v>8.76</v>
      </c>
      <c r="R19" s="202">
        <v>18.059999999999999</v>
      </c>
      <c r="S19" s="202">
        <v>0</v>
      </c>
      <c r="T19" s="202">
        <v>0</v>
      </c>
      <c r="U19" s="202">
        <v>54.93</v>
      </c>
      <c r="V19" s="202">
        <v>8.8699999999999992</v>
      </c>
      <c r="W19" s="202">
        <v>19.14</v>
      </c>
      <c r="X19" s="202">
        <v>63.18</v>
      </c>
      <c r="Y19" s="202">
        <v>0</v>
      </c>
      <c r="Z19">
        <v>0</v>
      </c>
      <c r="AA19" s="202">
        <v>14.03</v>
      </c>
      <c r="AB19" s="202">
        <v>0</v>
      </c>
      <c r="AC19" s="202">
        <v>0</v>
      </c>
      <c r="AD19" s="202">
        <v>0</v>
      </c>
      <c r="AE19" s="202">
        <v>35.51</v>
      </c>
      <c r="AF19" s="202">
        <v>0</v>
      </c>
      <c r="AG19" s="202">
        <v>7.94</v>
      </c>
      <c r="AH19" s="202">
        <v>0</v>
      </c>
      <c r="AI19" s="202">
        <v>83.79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118.97</v>
      </c>
      <c r="AQ19" s="202">
        <v>38.43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136.44</v>
      </c>
      <c r="L20" s="202">
        <v>9.08</v>
      </c>
      <c r="M20" s="202">
        <v>30.93</v>
      </c>
      <c r="N20" s="202">
        <v>50.6</v>
      </c>
      <c r="O20" s="202">
        <v>71.47</v>
      </c>
      <c r="P20" s="202">
        <v>24.44</v>
      </c>
      <c r="Q20" s="202">
        <v>8.76</v>
      </c>
      <c r="R20" s="202">
        <v>18.059999999999999</v>
      </c>
      <c r="S20" s="202">
        <v>0</v>
      </c>
      <c r="T20" s="202">
        <v>0</v>
      </c>
      <c r="U20" s="202">
        <v>56.21</v>
      </c>
      <c r="V20" s="202">
        <v>8.8699999999999992</v>
      </c>
      <c r="W20" s="202">
        <v>19.14</v>
      </c>
      <c r="X20" s="202">
        <v>63.18</v>
      </c>
      <c r="Y20" s="202">
        <v>0</v>
      </c>
      <c r="Z20">
        <v>0</v>
      </c>
      <c r="AA20" s="202">
        <v>14.03</v>
      </c>
      <c r="AB20" s="202">
        <v>0</v>
      </c>
      <c r="AC20" s="202">
        <v>0</v>
      </c>
      <c r="AD20" s="202">
        <v>0</v>
      </c>
      <c r="AE20" s="202">
        <v>35.51</v>
      </c>
      <c r="AF20" s="202">
        <v>0</v>
      </c>
      <c r="AG20" s="202">
        <v>7.94</v>
      </c>
      <c r="AH20" s="202">
        <v>0</v>
      </c>
      <c r="AI20" s="202">
        <v>83.79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118.97</v>
      </c>
      <c r="AQ20" s="202">
        <v>38.43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136.44</v>
      </c>
      <c r="L21" s="202">
        <v>9.08</v>
      </c>
      <c r="M21" s="202">
        <v>30.93</v>
      </c>
      <c r="N21" s="202">
        <v>50.6</v>
      </c>
      <c r="O21" s="202">
        <v>71.47</v>
      </c>
      <c r="P21" s="202">
        <v>24.44</v>
      </c>
      <c r="Q21" s="202">
        <v>8.76</v>
      </c>
      <c r="R21" s="202">
        <v>18.059999999999999</v>
      </c>
      <c r="S21" s="202">
        <v>0</v>
      </c>
      <c r="T21" s="202">
        <v>0</v>
      </c>
      <c r="U21" s="202">
        <v>57.35</v>
      </c>
      <c r="V21" s="202">
        <v>8.8699999999999992</v>
      </c>
      <c r="W21" s="202">
        <v>19.14</v>
      </c>
      <c r="X21" s="202">
        <v>63.18</v>
      </c>
      <c r="Y21" s="202">
        <v>0</v>
      </c>
      <c r="Z21">
        <v>0</v>
      </c>
      <c r="AA21" s="202">
        <v>14.03</v>
      </c>
      <c r="AB21" s="202">
        <v>0</v>
      </c>
      <c r="AC21" s="202">
        <v>0</v>
      </c>
      <c r="AD21" s="202">
        <v>0</v>
      </c>
      <c r="AE21" s="202">
        <v>35.51</v>
      </c>
      <c r="AF21" s="202">
        <v>0</v>
      </c>
      <c r="AG21" s="202">
        <v>7.94</v>
      </c>
      <c r="AH21" s="202">
        <v>0</v>
      </c>
      <c r="AI21" s="202">
        <v>83.79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118.97</v>
      </c>
      <c r="AQ21" s="202">
        <v>38.43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136.44</v>
      </c>
      <c r="L22" s="202">
        <v>9.08</v>
      </c>
      <c r="M22" s="202">
        <v>30.93</v>
      </c>
      <c r="N22" s="202">
        <v>50.6</v>
      </c>
      <c r="O22" s="202">
        <v>71.47</v>
      </c>
      <c r="P22" s="202">
        <v>24.44</v>
      </c>
      <c r="Q22" s="202">
        <v>8.76</v>
      </c>
      <c r="R22" s="202">
        <v>18.059999999999999</v>
      </c>
      <c r="S22" s="202">
        <v>0</v>
      </c>
      <c r="T22" s="202">
        <v>0</v>
      </c>
      <c r="U22" s="202">
        <v>58.79</v>
      </c>
      <c r="V22" s="202">
        <v>8.8699999999999992</v>
      </c>
      <c r="W22" s="202">
        <v>19.14</v>
      </c>
      <c r="X22" s="202">
        <v>63.18</v>
      </c>
      <c r="Y22" s="202">
        <v>0</v>
      </c>
      <c r="Z22">
        <v>0</v>
      </c>
      <c r="AA22" s="202">
        <v>14.03</v>
      </c>
      <c r="AB22" s="202">
        <v>0</v>
      </c>
      <c r="AC22" s="202">
        <v>0</v>
      </c>
      <c r="AD22" s="202">
        <v>0</v>
      </c>
      <c r="AE22" s="202">
        <v>35.51</v>
      </c>
      <c r="AF22" s="202">
        <v>0</v>
      </c>
      <c r="AG22" s="202">
        <v>7.94</v>
      </c>
      <c r="AH22" s="202">
        <v>0</v>
      </c>
      <c r="AI22" s="202">
        <v>83.79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122.08</v>
      </c>
      <c r="AQ22" s="202">
        <v>38.43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136.44</v>
      </c>
      <c r="L23" s="202">
        <v>9.08</v>
      </c>
      <c r="M23" s="202">
        <v>30.93</v>
      </c>
      <c r="N23" s="202">
        <v>50.6</v>
      </c>
      <c r="O23" s="202">
        <v>71.47</v>
      </c>
      <c r="P23" s="202">
        <v>24.44</v>
      </c>
      <c r="Q23" s="202">
        <v>8.76</v>
      </c>
      <c r="R23" s="202">
        <v>18.059999999999999</v>
      </c>
      <c r="S23" s="202">
        <v>0</v>
      </c>
      <c r="T23" s="202">
        <v>0</v>
      </c>
      <c r="U23" s="202">
        <v>59.49</v>
      </c>
      <c r="V23" s="202">
        <v>8.8699999999999992</v>
      </c>
      <c r="W23" s="202">
        <v>19.14</v>
      </c>
      <c r="X23" s="202">
        <v>63.18</v>
      </c>
      <c r="Y23" s="202">
        <v>0</v>
      </c>
      <c r="Z23">
        <v>0</v>
      </c>
      <c r="AA23" s="202">
        <v>14.03</v>
      </c>
      <c r="AB23" s="202">
        <v>0</v>
      </c>
      <c r="AC23" s="202">
        <v>0</v>
      </c>
      <c r="AD23" s="202">
        <v>0</v>
      </c>
      <c r="AE23" s="202">
        <v>35.51</v>
      </c>
      <c r="AF23" s="202">
        <v>0</v>
      </c>
      <c r="AG23" s="202">
        <v>7.94</v>
      </c>
      <c r="AH23" s="202">
        <v>0</v>
      </c>
      <c r="AI23" s="202">
        <v>83.79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118.97</v>
      </c>
      <c r="AQ23" s="202">
        <v>38.43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136.44</v>
      </c>
      <c r="L24" s="202">
        <v>9.08</v>
      </c>
      <c r="M24" s="202">
        <v>30.93</v>
      </c>
      <c r="N24" s="202">
        <v>50.6</v>
      </c>
      <c r="O24" s="202">
        <v>71.47</v>
      </c>
      <c r="P24" s="202">
        <v>24.44</v>
      </c>
      <c r="Q24" s="202">
        <v>8.76</v>
      </c>
      <c r="R24" s="202">
        <v>18.059999999999999</v>
      </c>
      <c r="S24" s="202">
        <v>0</v>
      </c>
      <c r="T24" s="202">
        <v>0</v>
      </c>
      <c r="U24" s="202">
        <v>59.49</v>
      </c>
      <c r="V24" s="202">
        <v>8.8699999999999992</v>
      </c>
      <c r="W24" s="202">
        <v>19.14</v>
      </c>
      <c r="X24" s="202">
        <v>63.18</v>
      </c>
      <c r="Y24" s="202">
        <v>0</v>
      </c>
      <c r="Z24">
        <v>0</v>
      </c>
      <c r="AA24" s="202">
        <v>14.03</v>
      </c>
      <c r="AB24" s="202">
        <v>0</v>
      </c>
      <c r="AC24" s="202">
        <v>0</v>
      </c>
      <c r="AD24" s="202">
        <v>0</v>
      </c>
      <c r="AE24" s="202">
        <v>35.51</v>
      </c>
      <c r="AF24" s="202">
        <v>0</v>
      </c>
      <c r="AG24" s="202">
        <v>7.94</v>
      </c>
      <c r="AH24" s="202">
        <v>0</v>
      </c>
      <c r="AI24" s="202">
        <v>83.79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118.97</v>
      </c>
      <c r="AQ24" s="202">
        <v>38.43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136.44</v>
      </c>
      <c r="L25" s="202">
        <v>9.08</v>
      </c>
      <c r="M25" s="202">
        <v>30.93</v>
      </c>
      <c r="N25" s="202">
        <v>50.6</v>
      </c>
      <c r="O25" s="202">
        <v>71.47</v>
      </c>
      <c r="P25" s="202">
        <v>24.44</v>
      </c>
      <c r="Q25" s="202">
        <v>7.33</v>
      </c>
      <c r="R25" s="202">
        <v>18.059999999999999</v>
      </c>
      <c r="S25" s="202">
        <v>0</v>
      </c>
      <c r="T25" s="202">
        <v>0</v>
      </c>
      <c r="U25" s="202">
        <v>59.49</v>
      </c>
      <c r="V25" s="202">
        <v>8.8699999999999992</v>
      </c>
      <c r="W25" s="202">
        <v>19.14</v>
      </c>
      <c r="X25" s="202">
        <v>63.18</v>
      </c>
      <c r="Y25" s="202">
        <v>0</v>
      </c>
      <c r="Z25">
        <v>0</v>
      </c>
      <c r="AA25" s="202">
        <v>14.03</v>
      </c>
      <c r="AB25" s="202">
        <v>0</v>
      </c>
      <c r="AC25" s="202">
        <v>0</v>
      </c>
      <c r="AD25" s="202">
        <v>0</v>
      </c>
      <c r="AE25" s="202">
        <v>35.51</v>
      </c>
      <c r="AF25" s="202">
        <v>0</v>
      </c>
      <c r="AG25" s="202">
        <v>7.94</v>
      </c>
      <c r="AH25" s="202">
        <v>0</v>
      </c>
      <c r="AI25" s="202">
        <v>83.79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118.98</v>
      </c>
      <c r="AQ25" s="202">
        <v>38.43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136.44</v>
      </c>
      <c r="L26" s="202">
        <v>9.08</v>
      </c>
      <c r="M26" s="202">
        <v>30.93</v>
      </c>
      <c r="N26" s="202">
        <v>50.6</v>
      </c>
      <c r="O26" s="202">
        <v>71.47</v>
      </c>
      <c r="P26" s="202">
        <v>24.44</v>
      </c>
      <c r="Q26" s="202">
        <v>8.76</v>
      </c>
      <c r="R26" s="202">
        <v>18.059999999999999</v>
      </c>
      <c r="S26" s="202">
        <v>0</v>
      </c>
      <c r="T26" s="202">
        <v>0</v>
      </c>
      <c r="U26" s="202">
        <v>59.49</v>
      </c>
      <c r="V26" s="202">
        <v>8.8699999999999992</v>
      </c>
      <c r="W26" s="202">
        <v>19.14</v>
      </c>
      <c r="X26" s="202">
        <v>63.18</v>
      </c>
      <c r="Y26" s="202">
        <v>0</v>
      </c>
      <c r="Z26">
        <v>0</v>
      </c>
      <c r="AA26" s="202">
        <v>14.03</v>
      </c>
      <c r="AB26" s="202">
        <v>0</v>
      </c>
      <c r="AC26" s="202">
        <v>0</v>
      </c>
      <c r="AD26" s="202">
        <v>0</v>
      </c>
      <c r="AE26" s="202">
        <v>35.51</v>
      </c>
      <c r="AF26" s="202">
        <v>0</v>
      </c>
      <c r="AG26" s="202">
        <v>7.94</v>
      </c>
      <c r="AH26" s="202">
        <v>0</v>
      </c>
      <c r="AI26" s="202">
        <v>83.79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118.98</v>
      </c>
      <c r="AQ26" s="202">
        <v>38.44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136.44</v>
      </c>
      <c r="L27" s="202">
        <v>9.08</v>
      </c>
      <c r="M27" s="202">
        <v>30.93</v>
      </c>
      <c r="N27" s="202">
        <v>50.6</v>
      </c>
      <c r="O27" s="202">
        <v>71.47</v>
      </c>
      <c r="P27" s="202">
        <v>24.44</v>
      </c>
      <c r="Q27" s="202">
        <v>8.76</v>
      </c>
      <c r="R27" s="202">
        <v>18.059999999999999</v>
      </c>
      <c r="S27" s="202">
        <v>0</v>
      </c>
      <c r="T27" s="202">
        <v>0</v>
      </c>
      <c r="U27" s="202">
        <v>59.49</v>
      </c>
      <c r="V27" s="202">
        <v>8.8699999999999992</v>
      </c>
      <c r="W27" s="202">
        <v>19.14</v>
      </c>
      <c r="X27" s="202">
        <v>63.18</v>
      </c>
      <c r="Y27" s="202">
        <v>0</v>
      </c>
      <c r="Z27">
        <v>0</v>
      </c>
      <c r="AA27" s="202">
        <v>14.03</v>
      </c>
      <c r="AB27" s="202">
        <v>0</v>
      </c>
      <c r="AC27" s="202">
        <v>0</v>
      </c>
      <c r="AD27" s="202">
        <v>0</v>
      </c>
      <c r="AE27" s="202">
        <v>35.51</v>
      </c>
      <c r="AF27" s="202">
        <v>0</v>
      </c>
      <c r="AG27" s="202">
        <v>8.51</v>
      </c>
      <c r="AH27" s="202">
        <v>0</v>
      </c>
      <c r="AI27" s="202">
        <v>83.79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118.98</v>
      </c>
      <c r="AQ27" s="202">
        <v>38.44</v>
      </c>
      <c r="AR27" s="202">
        <v>9.77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136.44</v>
      </c>
      <c r="L28" s="202">
        <v>9.08</v>
      </c>
      <c r="M28" s="202">
        <v>30.93</v>
      </c>
      <c r="N28" s="202">
        <v>50.6</v>
      </c>
      <c r="O28" s="202">
        <v>71.47</v>
      </c>
      <c r="P28" s="202">
        <v>24.44</v>
      </c>
      <c r="Q28" s="202">
        <v>8.76</v>
      </c>
      <c r="R28" s="202">
        <v>18.059999999999999</v>
      </c>
      <c r="S28" s="202">
        <v>0</v>
      </c>
      <c r="T28" s="202">
        <v>0</v>
      </c>
      <c r="U28" s="202">
        <v>59.49</v>
      </c>
      <c r="V28" s="202">
        <v>8.8699999999999992</v>
      </c>
      <c r="W28" s="202">
        <v>19.14</v>
      </c>
      <c r="X28" s="202">
        <v>63.18</v>
      </c>
      <c r="Y28" s="202">
        <v>0</v>
      </c>
      <c r="Z28">
        <v>0</v>
      </c>
      <c r="AA28" s="202">
        <v>14.03</v>
      </c>
      <c r="AB28" s="202">
        <v>0</v>
      </c>
      <c r="AC28" s="202">
        <v>0</v>
      </c>
      <c r="AD28" s="202">
        <v>0</v>
      </c>
      <c r="AE28" s="202">
        <v>35.51</v>
      </c>
      <c r="AF28" s="202">
        <v>0</v>
      </c>
      <c r="AG28" s="202">
        <v>8.51</v>
      </c>
      <c r="AH28" s="202">
        <v>0</v>
      </c>
      <c r="AI28" s="202">
        <v>83.79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118.98</v>
      </c>
      <c r="AQ28" s="202">
        <v>38.44</v>
      </c>
      <c r="AR28" s="202">
        <v>21.86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136.44</v>
      </c>
      <c r="L29" s="202">
        <v>9.08</v>
      </c>
      <c r="M29" s="202">
        <v>30.93</v>
      </c>
      <c r="N29" s="202">
        <v>50.6</v>
      </c>
      <c r="O29" s="202">
        <v>71.47</v>
      </c>
      <c r="P29" s="202">
        <v>24.44</v>
      </c>
      <c r="Q29" s="202">
        <v>8.76</v>
      </c>
      <c r="R29" s="202">
        <v>18.059999999999999</v>
      </c>
      <c r="S29" s="202">
        <v>0</v>
      </c>
      <c r="T29" s="202">
        <v>0</v>
      </c>
      <c r="U29" s="202">
        <v>59.49</v>
      </c>
      <c r="V29" s="202">
        <v>8.8699999999999992</v>
      </c>
      <c r="W29" s="202">
        <v>19.14</v>
      </c>
      <c r="X29" s="202">
        <v>63.18</v>
      </c>
      <c r="Y29" s="202">
        <v>0</v>
      </c>
      <c r="Z29">
        <v>0</v>
      </c>
      <c r="AA29" s="202">
        <v>14.03</v>
      </c>
      <c r="AB29" s="202">
        <v>0</v>
      </c>
      <c r="AC29" s="202">
        <v>0</v>
      </c>
      <c r="AD29" s="202">
        <v>0</v>
      </c>
      <c r="AE29" s="202">
        <v>35.51</v>
      </c>
      <c r="AF29" s="202">
        <v>0</v>
      </c>
      <c r="AG29" s="202">
        <v>8.51</v>
      </c>
      <c r="AH29" s="202">
        <v>0</v>
      </c>
      <c r="AI29" s="202">
        <v>83.79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118.98</v>
      </c>
      <c r="AQ29" s="202">
        <v>38.44</v>
      </c>
      <c r="AR29" s="202">
        <v>34.72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136.44</v>
      </c>
      <c r="L30" s="202">
        <v>9.08</v>
      </c>
      <c r="M30" s="202">
        <v>30.93</v>
      </c>
      <c r="N30" s="202">
        <v>50.6</v>
      </c>
      <c r="O30" s="202">
        <v>71.47</v>
      </c>
      <c r="P30" s="202">
        <v>24.44</v>
      </c>
      <c r="Q30" s="202">
        <v>8.76</v>
      </c>
      <c r="R30" s="202">
        <v>18.059999999999999</v>
      </c>
      <c r="S30" s="202">
        <v>0</v>
      </c>
      <c r="T30" s="202">
        <v>0</v>
      </c>
      <c r="U30" s="202">
        <v>59.49</v>
      </c>
      <c r="V30" s="202">
        <v>8.8699999999999992</v>
      </c>
      <c r="W30" s="202">
        <v>19.14</v>
      </c>
      <c r="X30" s="202">
        <v>63.18</v>
      </c>
      <c r="Y30" s="202">
        <v>0</v>
      </c>
      <c r="Z30">
        <v>0</v>
      </c>
      <c r="AA30" s="202">
        <v>14.03</v>
      </c>
      <c r="AB30" s="202">
        <v>0</v>
      </c>
      <c r="AC30" s="202">
        <v>0</v>
      </c>
      <c r="AD30" s="202">
        <v>0</v>
      </c>
      <c r="AE30" s="202">
        <v>35.51</v>
      </c>
      <c r="AF30" s="202">
        <v>0</v>
      </c>
      <c r="AG30" s="202">
        <v>8.51</v>
      </c>
      <c r="AH30" s="202">
        <v>0</v>
      </c>
      <c r="AI30" s="202">
        <v>83.79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118.98</v>
      </c>
      <c r="AQ30" s="202">
        <v>38.44</v>
      </c>
      <c r="AR30" s="202">
        <v>39.229999999999997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136.44</v>
      </c>
      <c r="L31" s="202">
        <v>9.08</v>
      </c>
      <c r="M31" s="202">
        <v>30.93</v>
      </c>
      <c r="N31" s="202">
        <v>50.6</v>
      </c>
      <c r="O31" s="202">
        <v>71.47</v>
      </c>
      <c r="P31" s="202">
        <v>24.44</v>
      </c>
      <c r="Q31" s="202">
        <v>8.76</v>
      </c>
      <c r="R31" s="202">
        <v>18.059999999999999</v>
      </c>
      <c r="S31" s="202">
        <v>0</v>
      </c>
      <c r="T31" s="202">
        <v>0</v>
      </c>
      <c r="U31" s="202">
        <v>59.49</v>
      </c>
      <c r="V31" s="202">
        <v>8.8699999999999992</v>
      </c>
      <c r="W31" s="202">
        <v>19.14</v>
      </c>
      <c r="X31" s="202">
        <v>63.18</v>
      </c>
      <c r="Y31" s="202">
        <v>0</v>
      </c>
      <c r="Z31">
        <v>0</v>
      </c>
      <c r="AA31" s="202">
        <v>14.03</v>
      </c>
      <c r="AB31" s="202">
        <v>0</v>
      </c>
      <c r="AC31" s="202">
        <v>0</v>
      </c>
      <c r="AD31" s="202">
        <v>0</v>
      </c>
      <c r="AE31" s="202">
        <v>35.51</v>
      </c>
      <c r="AF31" s="202">
        <v>0</v>
      </c>
      <c r="AG31" s="202">
        <v>7.94</v>
      </c>
      <c r="AH31" s="202">
        <v>0</v>
      </c>
      <c r="AI31" s="202">
        <v>83.79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118.98</v>
      </c>
      <c r="AQ31" s="202">
        <v>38.44</v>
      </c>
      <c r="AR31" s="202">
        <v>40.75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136.44</v>
      </c>
      <c r="L32" s="202">
        <v>9.08</v>
      </c>
      <c r="M32" s="202">
        <v>30.93</v>
      </c>
      <c r="N32" s="202">
        <v>50.6</v>
      </c>
      <c r="O32" s="202">
        <v>71.47</v>
      </c>
      <c r="P32" s="202">
        <v>24.44</v>
      </c>
      <c r="Q32" s="202">
        <v>8.76</v>
      </c>
      <c r="R32" s="202">
        <v>18.059999999999999</v>
      </c>
      <c r="S32" s="202">
        <v>0</v>
      </c>
      <c r="T32" s="202">
        <v>0</v>
      </c>
      <c r="U32" s="202">
        <v>59.49</v>
      </c>
      <c r="V32" s="202">
        <v>8.8699999999999992</v>
      </c>
      <c r="W32" s="202">
        <v>19.14</v>
      </c>
      <c r="X32" s="202">
        <v>63.18</v>
      </c>
      <c r="Y32" s="202">
        <v>0</v>
      </c>
      <c r="Z32">
        <v>0</v>
      </c>
      <c r="AA32" s="202">
        <v>14.03</v>
      </c>
      <c r="AB32" s="202">
        <v>0</v>
      </c>
      <c r="AC32" s="202">
        <v>0</v>
      </c>
      <c r="AD32" s="202">
        <v>0</v>
      </c>
      <c r="AE32" s="202">
        <v>35.51</v>
      </c>
      <c r="AF32" s="202">
        <v>0</v>
      </c>
      <c r="AG32" s="202">
        <v>7.94</v>
      </c>
      <c r="AH32" s="202">
        <v>0</v>
      </c>
      <c r="AI32" s="202">
        <v>83.79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118.98</v>
      </c>
      <c r="AQ32" s="202">
        <v>38.44</v>
      </c>
      <c r="AR32" s="202">
        <v>45.9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136.44</v>
      </c>
      <c r="L33" s="202">
        <v>9.08</v>
      </c>
      <c r="M33" s="202">
        <v>30.93</v>
      </c>
      <c r="N33" s="202">
        <v>50.6</v>
      </c>
      <c r="O33" s="202">
        <v>71.47</v>
      </c>
      <c r="P33" s="202">
        <v>24.44</v>
      </c>
      <c r="Q33" s="202">
        <v>8.76</v>
      </c>
      <c r="R33" s="202">
        <v>18.059999999999999</v>
      </c>
      <c r="S33" s="202">
        <v>0</v>
      </c>
      <c r="T33" s="202">
        <v>0</v>
      </c>
      <c r="U33" s="202">
        <v>59.49</v>
      </c>
      <c r="V33" s="202">
        <v>8.8699999999999992</v>
      </c>
      <c r="W33" s="202">
        <v>19.14</v>
      </c>
      <c r="X33" s="202">
        <v>63.18</v>
      </c>
      <c r="Y33" s="202">
        <v>0</v>
      </c>
      <c r="Z33">
        <v>0</v>
      </c>
      <c r="AA33" s="202">
        <v>14.03</v>
      </c>
      <c r="AB33" s="202">
        <v>0</v>
      </c>
      <c r="AC33" s="202">
        <v>0</v>
      </c>
      <c r="AD33" s="202">
        <v>0</v>
      </c>
      <c r="AE33" s="202">
        <v>35.51</v>
      </c>
      <c r="AF33" s="202">
        <v>0</v>
      </c>
      <c r="AG33" s="202">
        <v>7.94</v>
      </c>
      <c r="AH33" s="202">
        <v>0</v>
      </c>
      <c r="AI33" s="202">
        <v>83.79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118.98</v>
      </c>
      <c r="AQ33" s="202">
        <v>38.44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136.44</v>
      </c>
      <c r="L34" s="202">
        <v>9.08</v>
      </c>
      <c r="M34" s="202">
        <v>30.93</v>
      </c>
      <c r="N34" s="202">
        <v>50.6</v>
      </c>
      <c r="O34" s="202">
        <v>71.47</v>
      </c>
      <c r="P34" s="202">
        <v>24.44</v>
      </c>
      <c r="Q34" s="202">
        <v>8.76</v>
      </c>
      <c r="R34" s="202">
        <v>18.059999999999999</v>
      </c>
      <c r="S34" s="202">
        <v>0</v>
      </c>
      <c r="T34" s="202">
        <v>0</v>
      </c>
      <c r="U34" s="202">
        <v>59.49</v>
      </c>
      <c r="V34" s="202">
        <v>8.8699999999999992</v>
      </c>
      <c r="W34" s="202">
        <v>19.14</v>
      </c>
      <c r="X34" s="202">
        <v>63.18</v>
      </c>
      <c r="Y34" s="202">
        <v>0</v>
      </c>
      <c r="Z34">
        <v>0</v>
      </c>
      <c r="AA34" s="202">
        <v>14.03</v>
      </c>
      <c r="AB34" s="202">
        <v>0</v>
      </c>
      <c r="AC34" s="202">
        <v>0</v>
      </c>
      <c r="AD34" s="202">
        <v>0</v>
      </c>
      <c r="AE34" s="202">
        <v>35.51</v>
      </c>
      <c r="AF34" s="202">
        <v>0</v>
      </c>
      <c r="AG34" s="202">
        <v>7.94</v>
      </c>
      <c r="AH34" s="202">
        <v>0</v>
      </c>
      <c r="AI34" s="202">
        <v>83.79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118.98</v>
      </c>
      <c r="AQ34" s="202">
        <v>38.44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136.44</v>
      </c>
      <c r="L35" s="202">
        <v>9.08</v>
      </c>
      <c r="M35" s="202">
        <v>30.93</v>
      </c>
      <c r="N35" s="202">
        <v>50.6</v>
      </c>
      <c r="O35" s="202">
        <v>71.47</v>
      </c>
      <c r="P35" s="202">
        <v>24.44</v>
      </c>
      <c r="Q35" s="202">
        <v>8.76</v>
      </c>
      <c r="R35" s="202">
        <v>18.059999999999999</v>
      </c>
      <c r="S35" s="202">
        <v>0</v>
      </c>
      <c r="T35" s="202">
        <v>0</v>
      </c>
      <c r="U35" s="202">
        <v>59.49</v>
      </c>
      <c r="V35" s="202">
        <v>8.8699999999999992</v>
      </c>
      <c r="W35" s="202">
        <v>19.14</v>
      </c>
      <c r="X35" s="202">
        <v>63.18</v>
      </c>
      <c r="Y35" s="202">
        <v>0</v>
      </c>
      <c r="Z35">
        <v>0</v>
      </c>
      <c r="AA35" s="202">
        <v>14.03</v>
      </c>
      <c r="AB35" s="202">
        <v>0</v>
      </c>
      <c r="AC35" s="202">
        <v>0</v>
      </c>
      <c r="AD35" s="202">
        <v>0</v>
      </c>
      <c r="AE35" s="202">
        <v>35.51</v>
      </c>
      <c r="AF35" s="202">
        <v>0</v>
      </c>
      <c r="AG35" s="202">
        <v>7.94</v>
      </c>
      <c r="AH35" s="202">
        <v>0</v>
      </c>
      <c r="AI35" s="202">
        <v>83.79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118.98</v>
      </c>
      <c r="AQ35" s="202">
        <v>38.44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136.44</v>
      </c>
      <c r="L36" s="202">
        <v>9.08</v>
      </c>
      <c r="M36" s="202">
        <v>30.93</v>
      </c>
      <c r="N36" s="202">
        <v>50.6</v>
      </c>
      <c r="O36" s="202">
        <v>71.47</v>
      </c>
      <c r="P36" s="202">
        <v>24.44</v>
      </c>
      <c r="Q36" s="202">
        <v>8.76</v>
      </c>
      <c r="R36" s="202">
        <v>18.059999999999999</v>
      </c>
      <c r="S36" s="202">
        <v>0</v>
      </c>
      <c r="T36" s="202">
        <v>0</v>
      </c>
      <c r="U36" s="202">
        <v>59.49</v>
      </c>
      <c r="V36" s="202">
        <v>8.8699999999999992</v>
      </c>
      <c r="W36" s="202">
        <v>19.14</v>
      </c>
      <c r="X36" s="202">
        <v>63.18</v>
      </c>
      <c r="Y36" s="202">
        <v>0</v>
      </c>
      <c r="Z36">
        <v>0</v>
      </c>
      <c r="AA36" s="202">
        <v>14.03</v>
      </c>
      <c r="AB36" s="202">
        <v>0</v>
      </c>
      <c r="AC36" s="202">
        <v>0</v>
      </c>
      <c r="AD36" s="202">
        <v>0</v>
      </c>
      <c r="AE36" s="202">
        <v>35.51</v>
      </c>
      <c r="AF36" s="202">
        <v>0</v>
      </c>
      <c r="AG36" s="202">
        <v>7.94</v>
      </c>
      <c r="AH36" s="202">
        <v>0</v>
      </c>
      <c r="AI36" s="202">
        <v>83.79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118.98</v>
      </c>
      <c r="AQ36" s="202">
        <v>38.44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136.44</v>
      </c>
      <c r="L37" s="202">
        <v>9.08</v>
      </c>
      <c r="M37" s="202">
        <v>30.93</v>
      </c>
      <c r="N37" s="202">
        <v>50.6</v>
      </c>
      <c r="O37" s="202">
        <v>71.47</v>
      </c>
      <c r="P37" s="202">
        <v>24.44</v>
      </c>
      <c r="Q37" s="202">
        <v>8.76</v>
      </c>
      <c r="R37" s="202">
        <v>18.059999999999999</v>
      </c>
      <c r="S37" s="202">
        <v>0</v>
      </c>
      <c r="T37" s="202">
        <v>0</v>
      </c>
      <c r="U37" s="202">
        <v>61.32</v>
      </c>
      <c r="V37" s="202">
        <v>8.8699999999999992</v>
      </c>
      <c r="W37" s="202">
        <v>19.14</v>
      </c>
      <c r="X37" s="202">
        <v>63.18</v>
      </c>
      <c r="Y37" s="202">
        <v>0</v>
      </c>
      <c r="Z37">
        <v>0</v>
      </c>
      <c r="AA37" s="202">
        <v>14.03</v>
      </c>
      <c r="AB37" s="202">
        <v>0</v>
      </c>
      <c r="AC37" s="202">
        <v>0</v>
      </c>
      <c r="AD37" s="202">
        <v>0</v>
      </c>
      <c r="AE37" s="202">
        <v>35.51</v>
      </c>
      <c r="AF37" s="202">
        <v>0</v>
      </c>
      <c r="AG37" s="202">
        <v>7.94</v>
      </c>
      <c r="AH37" s="202">
        <v>0</v>
      </c>
      <c r="AI37" s="202">
        <v>83.79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118.98</v>
      </c>
      <c r="AQ37" s="202">
        <v>38.44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136.44</v>
      </c>
      <c r="L38" s="202">
        <v>9.08</v>
      </c>
      <c r="M38" s="202">
        <v>30.93</v>
      </c>
      <c r="N38" s="202">
        <v>50.6</v>
      </c>
      <c r="O38" s="202">
        <v>71.47</v>
      </c>
      <c r="P38" s="202">
        <v>24.44</v>
      </c>
      <c r="Q38" s="202">
        <v>8.76</v>
      </c>
      <c r="R38" s="202">
        <v>18.059999999999999</v>
      </c>
      <c r="S38" s="202">
        <v>0</v>
      </c>
      <c r="T38" s="202">
        <v>0</v>
      </c>
      <c r="U38" s="202">
        <v>61.32</v>
      </c>
      <c r="V38" s="202">
        <v>8.8699999999999992</v>
      </c>
      <c r="W38" s="202">
        <v>19.14</v>
      </c>
      <c r="X38" s="202">
        <v>63.18</v>
      </c>
      <c r="Y38" s="202">
        <v>0</v>
      </c>
      <c r="Z38">
        <v>0</v>
      </c>
      <c r="AA38" s="202">
        <v>14.03</v>
      </c>
      <c r="AB38" s="202">
        <v>0</v>
      </c>
      <c r="AC38" s="202">
        <v>0</v>
      </c>
      <c r="AD38" s="202">
        <v>0</v>
      </c>
      <c r="AE38" s="202">
        <v>35.51</v>
      </c>
      <c r="AF38" s="202">
        <v>0</v>
      </c>
      <c r="AG38" s="202">
        <v>7.94</v>
      </c>
      <c r="AH38" s="202">
        <v>0</v>
      </c>
      <c r="AI38" s="202">
        <v>83.79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118.98</v>
      </c>
      <c r="AQ38" s="202">
        <v>38.44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145.52000000000001</v>
      </c>
      <c r="L39" s="202">
        <v>9.08</v>
      </c>
      <c r="M39" s="202">
        <v>30.93</v>
      </c>
      <c r="N39" s="202">
        <v>50.6</v>
      </c>
      <c r="O39" s="202">
        <v>71.47</v>
      </c>
      <c r="P39" s="202">
        <v>24.44</v>
      </c>
      <c r="Q39" s="202">
        <v>8.76</v>
      </c>
      <c r="R39" s="202">
        <v>18.059999999999999</v>
      </c>
      <c r="S39" s="202">
        <v>0</v>
      </c>
      <c r="T39" s="202">
        <v>0</v>
      </c>
      <c r="U39" s="202">
        <v>61.32</v>
      </c>
      <c r="V39" s="202">
        <v>8.8699999999999992</v>
      </c>
      <c r="W39" s="202">
        <v>19.14</v>
      </c>
      <c r="X39" s="202">
        <v>63.18</v>
      </c>
      <c r="Y39" s="202">
        <v>0</v>
      </c>
      <c r="Z39">
        <v>0</v>
      </c>
      <c r="AA39" s="202">
        <v>14.03</v>
      </c>
      <c r="AB39" s="202">
        <v>0</v>
      </c>
      <c r="AC39" s="202">
        <v>0</v>
      </c>
      <c r="AD39" s="202">
        <v>0</v>
      </c>
      <c r="AE39" s="202">
        <v>35.51</v>
      </c>
      <c r="AF39" s="202">
        <v>0</v>
      </c>
      <c r="AG39" s="202">
        <v>7.94</v>
      </c>
      <c r="AH39" s="202">
        <v>0</v>
      </c>
      <c r="AI39" s="202">
        <v>83.81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118.98</v>
      </c>
      <c r="AQ39" s="202">
        <v>38.44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174.62</v>
      </c>
      <c r="L40" s="202">
        <v>9.08</v>
      </c>
      <c r="M40" s="202">
        <v>30.93</v>
      </c>
      <c r="N40" s="202">
        <v>50.6</v>
      </c>
      <c r="O40" s="202">
        <v>71.47</v>
      </c>
      <c r="P40" s="202">
        <v>24.44</v>
      </c>
      <c r="Q40" s="202">
        <v>8.76</v>
      </c>
      <c r="R40" s="202">
        <v>18.059999999999999</v>
      </c>
      <c r="S40" s="202">
        <v>0</v>
      </c>
      <c r="T40" s="202">
        <v>0</v>
      </c>
      <c r="U40" s="202">
        <v>61.32</v>
      </c>
      <c r="V40" s="202">
        <v>8.8699999999999992</v>
      </c>
      <c r="W40" s="202">
        <v>19.14</v>
      </c>
      <c r="X40" s="202">
        <v>63.18</v>
      </c>
      <c r="Y40" s="202">
        <v>0</v>
      </c>
      <c r="Z40">
        <v>0</v>
      </c>
      <c r="AA40" s="202">
        <v>14.03</v>
      </c>
      <c r="AB40" s="202">
        <v>0</v>
      </c>
      <c r="AC40" s="202">
        <v>0</v>
      </c>
      <c r="AD40" s="202">
        <v>0</v>
      </c>
      <c r="AE40" s="202">
        <v>35.51</v>
      </c>
      <c r="AF40" s="202">
        <v>0</v>
      </c>
      <c r="AG40" s="202">
        <v>7.94</v>
      </c>
      <c r="AH40" s="202">
        <v>0</v>
      </c>
      <c r="AI40" s="202">
        <v>83.81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118.98</v>
      </c>
      <c r="AQ40" s="202">
        <v>38.44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213.42</v>
      </c>
      <c r="L41" s="202">
        <v>9.08</v>
      </c>
      <c r="M41" s="202">
        <v>30.93</v>
      </c>
      <c r="N41" s="202">
        <v>50.6</v>
      </c>
      <c r="O41" s="202">
        <v>71.47</v>
      </c>
      <c r="P41" s="202">
        <v>24.44</v>
      </c>
      <c r="Q41" s="202">
        <v>8.76</v>
      </c>
      <c r="R41" s="202">
        <v>18.059999999999999</v>
      </c>
      <c r="S41" s="202">
        <v>0</v>
      </c>
      <c r="T41" s="202">
        <v>0</v>
      </c>
      <c r="U41" s="202">
        <v>61.32</v>
      </c>
      <c r="V41" s="202">
        <v>8.8699999999999992</v>
      </c>
      <c r="W41" s="202">
        <v>19.14</v>
      </c>
      <c r="X41" s="202">
        <v>63.18</v>
      </c>
      <c r="Y41" s="202">
        <v>0</v>
      </c>
      <c r="Z41">
        <v>0</v>
      </c>
      <c r="AA41" s="202">
        <v>14.03</v>
      </c>
      <c r="AB41" s="202">
        <v>0</v>
      </c>
      <c r="AC41" s="202">
        <v>0</v>
      </c>
      <c r="AD41" s="202">
        <v>0</v>
      </c>
      <c r="AE41" s="202">
        <v>35.51</v>
      </c>
      <c r="AF41" s="202">
        <v>0</v>
      </c>
      <c r="AG41" s="202">
        <v>7.94</v>
      </c>
      <c r="AH41" s="202">
        <v>0</v>
      </c>
      <c r="AI41" s="202">
        <v>83.81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118.98</v>
      </c>
      <c r="AQ41" s="202">
        <v>38.44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247.19</v>
      </c>
      <c r="L42" s="202">
        <v>9.08</v>
      </c>
      <c r="M42" s="202">
        <v>30.93</v>
      </c>
      <c r="N42" s="202">
        <v>50.6</v>
      </c>
      <c r="O42" s="202">
        <v>71.47</v>
      </c>
      <c r="P42" s="202">
        <v>24.44</v>
      </c>
      <c r="Q42" s="202">
        <v>8.76</v>
      </c>
      <c r="R42" s="202">
        <v>18.059999999999999</v>
      </c>
      <c r="S42" s="202">
        <v>0</v>
      </c>
      <c r="T42" s="202">
        <v>0</v>
      </c>
      <c r="U42" s="202">
        <v>61.32</v>
      </c>
      <c r="V42" s="202">
        <v>8.8699999999999992</v>
      </c>
      <c r="W42" s="202">
        <v>19.14</v>
      </c>
      <c r="X42" s="202">
        <v>63.18</v>
      </c>
      <c r="Y42" s="202">
        <v>0</v>
      </c>
      <c r="Z42">
        <v>0</v>
      </c>
      <c r="AA42" s="202">
        <v>14.03</v>
      </c>
      <c r="AB42" s="202">
        <v>0</v>
      </c>
      <c r="AC42" s="202">
        <v>0</v>
      </c>
      <c r="AD42" s="202">
        <v>0</v>
      </c>
      <c r="AE42" s="202">
        <v>35.51</v>
      </c>
      <c r="AF42" s="202">
        <v>0</v>
      </c>
      <c r="AG42" s="202">
        <v>7.94</v>
      </c>
      <c r="AH42" s="202">
        <v>0</v>
      </c>
      <c r="AI42" s="202">
        <v>83.81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118.98</v>
      </c>
      <c r="AQ42" s="202">
        <v>38.44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247.19</v>
      </c>
      <c r="L43" s="202">
        <v>9.08</v>
      </c>
      <c r="M43" s="202">
        <v>30.93</v>
      </c>
      <c r="N43" s="202">
        <v>50.6</v>
      </c>
      <c r="O43" s="202">
        <v>71.47</v>
      </c>
      <c r="P43" s="202">
        <v>24.44</v>
      </c>
      <c r="Q43" s="202">
        <v>8.76</v>
      </c>
      <c r="R43" s="202">
        <v>18.059999999999999</v>
      </c>
      <c r="S43" s="202">
        <v>0</v>
      </c>
      <c r="T43" s="202">
        <v>0</v>
      </c>
      <c r="U43" s="202">
        <v>61.32</v>
      </c>
      <c r="V43" s="202">
        <v>8.8699999999999992</v>
      </c>
      <c r="W43" s="202">
        <v>19.14</v>
      </c>
      <c r="X43" s="202">
        <v>63.18</v>
      </c>
      <c r="Y43" s="202">
        <v>0</v>
      </c>
      <c r="Z43">
        <v>0</v>
      </c>
      <c r="AA43" s="202">
        <v>13.62</v>
      </c>
      <c r="AB43" s="202">
        <v>0</v>
      </c>
      <c r="AC43" s="202">
        <v>0</v>
      </c>
      <c r="AD43" s="202">
        <v>0</v>
      </c>
      <c r="AE43" s="202">
        <v>35.51</v>
      </c>
      <c r="AF43" s="202">
        <v>0</v>
      </c>
      <c r="AG43" s="202">
        <v>7.03</v>
      </c>
      <c r="AH43" s="202">
        <v>0</v>
      </c>
      <c r="AI43" s="202">
        <v>83.81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118.98</v>
      </c>
      <c r="AQ43" s="202">
        <v>38.44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242.53</v>
      </c>
      <c r="L44" s="202">
        <v>9.08</v>
      </c>
      <c r="M44" s="202">
        <v>30.93</v>
      </c>
      <c r="N44" s="202">
        <v>50.6</v>
      </c>
      <c r="O44" s="202">
        <v>71.47</v>
      </c>
      <c r="P44" s="202">
        <v>24.44</v>
      </c>
      <c r="Q44" s="202">
        <v>8.76</v>
      </c>
      <c r="R44" s="202">
        <v>18.059999999999999</v>
      </c>
      <c r="S44" s="202">
        <v>0</v>
      </c>
      <c r="T44" s="202">
        <v>0</v>
      </c>
      <c r="U44" s="202">
        <v>61.32</v>
      </c>
      <c r="V44" s="202">
        <v>8.8699999999999992</v>
      </c>
      <c r="W44" s="202">
        <v>19.14</v>
      </c>
      <c r="X44" s="202">
        <v>63.18</v>
      </c>
      <c r="Y44" s="202">
        <v>0</v>
      </c>
      <c r="Z44">
        <v>0</v>
      </c>
      <c r="AA44" s="202">
        <v>13.62</v>
      </c>
      <c r="AB44" s="202">
        <v>0</v>
      </c>
      <c r="AC44" s="202">
        <v>0</v>
      </c>
      <c r="AD44" s="202">
        <v>0</v>
      </c>
      <c r="AE44" s="202">
        <v>35.51</v>
      </c>
      <c r="AF44" s="202">
        <v>0</v>
      </c>
      <c r="AG44" s="202">
        <v>7.03</v>
      </c>
      <c r="AH44" s="202">
        <v>0</v>
      </c>
      <c r="AI44" s="202">
        <v>83.81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118.98</v>
      </c>
      <c r="AQ44" s="202">
        <v>38.44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242.53</v>
      </c>
      <c r="L45" s="202">
        <v>9.08</v>
      </c>
      <c r="M45" s="202">
        <v>30.93</v>
      </c>
      <c r="N45" s="202">
        <v>50.6</v>
      </c>
      <c r="O45" s="202">
        <v>71.47</v>
      </c>
      <c r="P45" s="202">
        <v>24.44</v>
      </c>
      <c r="Q45" s="202">
        <v>8.76</v>
      </c>
      <c r="R45" s="202">
        <v>18.07</v>
      </c>
      <c r="S45" s="202">
        <v>0</v>
      </c>
      <c r="T45" s="202">
        <v>0</v>
      </c>
      <c r="U45" s="202">
        <v>61.32</v>
      </c>
      <c r="V45" s="202">
        <v>8.8699999999999992</v>
      </c>
      <c r="W45" s="202">
        <v>19.14</v>
      </c>
      <c r="X45" s="202">
        <v>63.18</v>
      </c>
      <c r="Y45" s="202">
        <v>0</v>
      </c>
      <c r="Z45">
        <v>0</v>
      </c>
      <c r="AA45" s="202">
        <v>13.62</v>
      </c>
      <c r="AB45" s="202">
        <v>0</v>
      </c>
      <c r="AC45" s="202">
        <v>0</v>
      </c>
      <c r="AD45" s="202">
        <v>0</v>
      </c>
      <c r="AE45" s="202">
        <v>35.51</v>
      </c>
      <c r="AF45" s="202">
        <v>0</v>
      </c>
      <c r="AG45" s="202">
        <v>7.03</v>
      </c>
      <c r="AH45" s="202">
        <v>0</v>
      </c>
      <c r="AI45" s="202">
        <v>83.81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119.49</v>
      </c>
      <c r="AQ45" s="202">
        <v>38.61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200</v>
      </c>
      <c r="L46" s="202">
        <v>9.08</v>
      </c>
      <c r="M46" s="202">
        <v>30.93</v>
      </c>
      <c r="N46" s="202">
        <v>50.6</v>
      </c>
      <c r="O46" s="202">
        <v>71.47</v>
      </c>
      <c r="P46" s="202">
        <v>24.44</v>
      </c>
      <c r="Q46" s="202">
        <v>8.76</v>
      </c>
      <c r="R46" s="202">
        <v>18.07</v>
      </c>
      <c r="S46" s="202">
        <v>0</v>
      </c>
      <c r="T46" s="202">
        <v>0</v>
      </c>
      <c r="U46" s="202">
        <v>61.32</v>
      </c>
      <c r="V46" s="202">
        <v>8.8699999999999992</v>
      </c>
      <c r="W46" s="202">
        <v>19.14</v>
      </c>
      <c r="X46" s="202">
        <v>63.18</v>
      </c>
      <c r="Y46" s="202">
        <v>0</v>
      </c>
      <c r="Z46">
        <v>0</v>
      </c>
      <c r="AA46" s="202">
        <v>13.62</v>
      </c>
      <c r="AB46" s="202">
        <v>0</v>
      </c>
      <c r="AC46" s="202">
        <v>0</v>
      </c>
      <c r="AD46" s="202">
        <v>0</v>
      </c>
      <c r="AE46" s="202">
        <v>35.51</v>
      </c>
      <c r="AF46" s="202">
        <v>0</v>
      </c>
      <c r="AG46" s="202">
        <v>7.03</v>
      </c>
      <c r="AH46" s="202">
        <v>0</v>
      </c>
      <c r="AI46" s="202">
        <v>83.81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119.49</v>
      </c>
      <c r="AQ46" s="202">
        <v>38.61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194.02</v>
      </c>
      <c r="L47" s="202">
        <v>9.08</v>
      </c>
      <c r="M47" s="202">
        <v>30.93</v>
      </c>
      <c r="N47" s="202">
        <v>50.6</v>
      </c>
      <c r="O47" s="202">
        <v>71.47</v>
      </c>
      <c r="P47" s="202">
        <v>24.44</v>
      </c>
      <c r="Q47" s="202">
        <v>8.76</v>
      </c>
      <c r="R47" s="202">
        <v>18.059999999999999</v>
      </c>
      <c r="S47" s="202">
        <v>0</v>
      </c>
      <c r="T47" s="202">
        <v>0</v>
      </c>
      <c r="U47" s="202">
        <v>59.24</v>
      </c>
      <c r="V47" s="202">
        <v>8.8699999999999992</v>
      </c>
      <c r="W47" s="202">
        <v>19.14</v>
      </c>
      <c r="X47" s="202">
        <v>63.18</v>
      </c>
      <c r="Y47" s="202">
        <v>0</v>
      </c>
      <c r="Z47">
        <v>0</v>
      </c>
      <c r="AA47" s="202">
        <v>13.23</v>
      </c>
      <c r="AB47" s="202">
        <v>0</v>
      </c>
      <c r="AC47" s="202">
        <v>0</v>
      </c>
      <c r="AD47" s="202">
        <v>0</v>
      </c>
      <c r="AE47" s="202">
        <v>35.51</v>
      </c>
      <c r="AF47" s="202">
        <v>0</v>
      </c>
      <c r="AG47" s="202">
        <v>7.03</v>
      </c>
      <c r="AH47" s="202">
        <v>0</v>
      </c>
      <c r="AI47" s="202">
        <v>83.81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118.98</v>
      </c>
      <c r="AQ47" s="202">
        <v>38.44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194.02</v>
      </c>
      <c r="L48" s="202">
        <v>9.08</v>
      </c>
      <c r="M48" s="202">
        <v>30.93</v>
      </c>
      <c r="N48" s="202">
        <v>50.6</v>
      </c>
      <c r="O48" s="202">
        <v>71.47</v>
      </c>
      <c r="P48" s="202">
        <v>24.44</v>
      </c>
      <c r="Q48" s="202">
        <v>8.76</v>
      </c>
      <c r="R48" s="202">
        <v>18.059999999999999</v>
      </c>
      <c r="S48" s="202">
        <v>0</v>
      </c>
      <c r="T48" s="202">
        <v>0</v>
      </c>
      <c r="U48" s="202">
        <v>59.24</v>
      </c>
      <c r="V48" s="202">
        <v>8.8699999999999992</v>
      </c>
      <c r="W48" s="202">
        <v>19.14</v>
      </c>
      <c r="X48" s="202">
        <v>63.18</v>
      </c>
      <c r="Y48" s="202">
        <v>0</v>
      </c>
      <c r="Z48">
        <v>0</v>
      </c>
      <c r="AA48" s="202">
        <v>13.23</v>
      </c>
      <c r="AB48" s="202">
        <v>0</v>
      </c>
      <c r="AC48" s="202">
        <v>0</v>
      </c>
      <c r="AD48" s="202">
        <v>0</v>
      </c>
      <c r="AE48" s="202">
        <v>35.51</v>
      </c>
      <c r="AF48" s="202">
        <v>0</v>
      </c>
      <c r="AG48" s="202">
        <v>7.03</v>
      </c>
      <c r="AH48" s="202">
        <v>0</v>
      </c>
      <c r="AI48" s="202">
        <v>83.81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118.98</v>
      </c>
      <c r="AQ48" s="202">
        <v>38.44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194.02</v>
      </c>
      <c r="L49" s="202">
        <v>9.08</v>
      </c>
      <c r="M49" s="202">
        <v>30.93</v>
      </c>
      <c r="N49" s="202">
        <v>50.6</v>
      </c>
      <c r="O49" s="202">
        <v>71.47</v>
      </c>
      <c r="P49" s="202">
        <v>24.44</v>
      </c>
      <c r="Q49" s="202">
        <v>8.76</v>
      </c>
      <c r="R49" s="202">
        <v>18.059999999999999</v>
      </c>
      <c r="S49" s="202">
        <v>0</v>
      </c>
      <c r="T49" s="202">
        <v>0</v>
      </c>
      <c r="U49" s="202">
        <v>59.24</v>
      </c>
      <c r="V49" s="202">
        <v>8.8699999999999992</v>
      </c>
      <c r="W49" s="202">
        <v>19.14</v>
      </c>
      <c r="X49" s="202">
        <v>63.18</v>
      </c>
      <c r="Y49" s="202">
        <v>0</v>
      </c>
      <c r="Z49">
        <v>0</v>
      </c>
      <c r="AA49" s="202">
        <v>13.23</v>
      </c>
      <c r="AB49" s="202">
        <v>0</v>
      </c>
      <c r="AC49" s="202">
        <v>0</v>
      </c>
      <c r="AD49" s="202">
        <v>0</v>
      </c>
      <c r="AE49" s="202">
        <v>35.51</v>
      </c>
      <c r="AF49" s="202">
        <v>0</v>
      </c>
      <c r="AG49" s="202">
        <v>7.03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118.98</v>
      </c>
      <c r="AQ49" s="202">
        <v>38.44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174.62</v>
      </c>
      <c r="L50" s="202">
        <v>9.08</v>
      </c>
      <c r="M50" s="202">
        <v>30.93</v>
      </c>
      <c r="N50" s="202">
        <v>50.6</v>
      </c>
      <c r="O50" s="202">
        <v>71.47</v>
      </c>
      <c r="P50" s="202">
        <v>24.44</v>
      </c>
      <c r="Q50" s="202">
        <v>8.76</v>
      </c>
      <c r="R50" s="202">
        <v>18.059999999999999</v>
      </c>
      <c r="S50" s="202">
        <v>0</v>
      </c>
      <c r="T50" s="202">
        <v>0</v>
      </c>
      <c r="U50" s="202">
        <v>59.24</v>
      </c>
      <c r="V50" s="202">
        <v>8.8699999999999992</v>
      </c>
      <c r="W50" s="202">
        <v>19.14</v>
      </c>
      <c r="X50" s="202">
        <v>63.18</v>
      </c>
      <c r="Y50" s="202">
        <v>0</v>
      </c>
      <c r="Z50">
        <v>0</v>
      </c>
      <c r="AA50" s="202">
        <v>13.23</v>
      </c>
      <c r="AB50" s="202">
        <v>0</v>
      </c>
      <c r="AC50" s="202">
        <v>0</v>
      </c>
      <c r="AD50" s="202">
        <v>0</v>
      </c>
      <c r="AE50" s="202">
        <v>35.51</v>
      </c>
      <c r="AF50" s="202">
        <v>0</v>
      </c>
      <c r="AG50" s="202">
        <v>7.03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118.98</v>
      </c>
      <c r="AQ50" s="202">
        <v>38.44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174.62</v>
      </c>
      <c r="L51" s="202">
        <v>9.08</v>
      </c>
      <c r="M51" s="202">
        <v>30.93</v>
      </c>
      <c r="N51" s="202">
        <v>50.6</v>
      </c>
      <c r="O51" s="202">
        <v>71.47</v>
      </c>
      <c r="P51" s="202">
        <v>24.44</v>
      </c>
      <c r="Q51" s="202">
        <v>8.76</v>
      </c>
      <c r="R51" s="202">
        <v>18.059999999999999</v>
      </c>
      <c r="S51" s="202">
        <v>0</v>
      </c>
      <c r="T51" s="202">
        <v>0</v>
      </c>
      <c r="U51" s="202">
        <v>59.24</v>
      </c>
      <c r="V51" s="202">
        <v>8.3000000000000007</v>
      </c>
      <c r="W51" s="202">
        <v>19.14</v>
      </c>
      <c r="X51" s="202">
        <v>63.18</v>
      </c>
      <c r="Y51" s="202">
        <v>0</v>
      </c>
      <c r="Z51">
        <v>0</v>
      </c>
      <c r="AA51" s="202">
        <v>13.23</v>
      </c>
      <c r="AB51" s="202">
        <v>0</v>
      </c>
      <c r="AC51" s="202">
        <v>0</v>
      </c>
      <c r="AD51" s="202">
        <v>0</v>
      </c>
      <c r="AE51" s="202">
        <v>35.51</v>
      </c>
      <c r="AF51" s="202">
        <v>0</v>
      </c>
      <c r="AG51" s="202">
        <v>7.03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118.98</v>
      </c>
      <c r="AQ51" s="202">
        <v>38.44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155.22</v>
      </c>
      <c r="L52" s="202">
        <v>9.08</v>
      </c>
      <c r="M52" s="202">
        <v>30.93</v>
      </c>
      <c r="N52" s="202">
        <v>50.6</v>
      </c>
      <c r="O52" s="202">
        <v>71.47</v>
      </c>
      <c r="P52" s="202">
        <v>24.44</v>
      </c>
      <c r="Q52" s="202">
        <v>8.76</v>
      </c>
      <c r="R52" s="202">
        <v>18.059999999999999</v>
      </c>
      <c r="S52" s="202">
        <v>0</v>
      </c>
      <c r="T52" s="202">
        <v>0</v>
      </c>
      <c r="U52" s="202">
        <v>59.24</v>
      </c>
      <c r="V52" s="202">
        <v>8.3000000000000007</v>
      </c>
      <c r="W52" s="202">
        <v>19.14</v>
      </c>
      <c r="X52" s="202">
        <v>63.18</v>
      </c>
      <c r="Y52" s="202">
        <v>0</v>
      </c>
      <c r="Z52">
        <v>0</v>
      </c>
      <c r="AA52" s="202">
        <v>13.23</v>
      </c>
      <c r="AB52" s="202">
        <v>0</v>
      </c>
      <c r="AC52" s="202">
        <v>0</v>
      </c>
      <c r="AD52" s="202">
        <v>0</v>
      </c>
      <c r="AE52" s="202">
        <v>35.51</v>
      </c>
      <c r="AF52" s="202">
        <v>0</v>
      </c>
      <c r="AG52" s="202">
        <v>6.33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118.98</v>
      </c>
      <c r="AQ52" s="202">
        <v>38.44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136.44</v>
      </c>
      <c r="L53" s="202">
        <v>9.08</v>
      </c>
      <c r="M53" s="202">
        <v>30.93</v>
      </c>
      <c r="N53" s="202">
        <v>50.6</v>
      </c>
      <c r="O53" s="202">
        <v>71.47</v>
      </c>
      <c r="P53" s="202">
        <v>24.44</v>
      </c>
      <c r="Q53" s="202">
        <v>8.76</v>
      </c>
      <c r="R53" s="202">
        <v>18.059999999999999</v>
      </c>
      <c r="S53" s="202">
        <v>0</v>
      </c>
      <c r="T53" s="202">
        <v>0</v>
      </c>
      <c r="U53" s="202">
        <v>59.24</v>
      </c>
      <c r="V53" s="202">
        <v>8.3000000000000007</v>
      </c>
      <c r="W53" s="202">
        <v>19.14</v>
      </c>
      <c r="X53" s="202">
        <v>63.18</v>
      </c>
      <c r="Y53" s="202">
        <v>0</v>
      </c>
      <c r="Z53">
        <v>0</v>
      </c>
      <c r="AA53" s="202">
        <v>13.23</v>
      </c>
      <c r="AB53" s="202">
        <v>0</v>
      </c>
      <c r="AC53" s="202">
        <v>0</v>
      </c>
      <c r="AD53" s="202">
        <v>0</v>
      </c>
      <c r="AE53" s="202">
        <v>35.51</v>
      </c>
      <c r="AF53" s="202">
        <v>0</v>
      </c>
      <c r="AG53" s="202">
        <v>6.33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118.98</v>
      </c>
      <c r="AQ53" s="202">
        <v>38.43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136.44</v>
      </c>
      <c r="L54" s="202">
        <v>9.08</v>
      </c>
      <c r="M54" s="202">
        <v>30.93</v>
      </c>
      <c r="N54" s="202">
        <v>50.6</v>
      </c>
      <c r="O54" s="202">
        <v>71.47</v>
      </c>
      <c r="P54" s="202">
        <v>24.44</v>
      </c>
      <c r="Q54" s="202">
        <v>8.76</v>
      </c>
      <c r="R54" s="202">
        <v>18.059999999999999</v>
      </c>
      <c r="S54" s="202">
        <v>0</v>
      </c>
      <c r="T54" s="202">
        <v>0</v>
      </c>
      <c r="U54" s="202">
        <v>59.24</v>
      </c>
      <c r="V54" s="202">
        <v>8.3000000000000007</v>
      </c>
      <c r="W54" s="202">
        <v>19.14</v>
      </c>
      <c r="X54" s="202">
        <v>63.18</v>
      </c>
      <c r="Y54" s="202">
        <v>0</v>
      </c>
      <c r="Z54">
        <v>0</v>
      </c>
      <c r="AA54" s="202">
        <v>13.23</v>
      </c>
      <c r="AB54" s="202">
        <v>0</v>
      </c>
      <c r="AC54" s="202">
        <v>0</v>
      </c>
      <c r="AD54" s="202">
        <v>0</v>
      </c>
      <c r="AE54" s="202">
        <v>35.51</v>
      </c>
      <c r="AF54" s="202">
        <v>0</v>
      </c>
      <c r="AG54" s="202">
        <v>6.33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118.98</v>
      </c>
      <c r="AQ54" s="202">
        <v>38.43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136.44</v>
      </c>
      <c r="L55" s="202">
        <v>9.08</v>
      </c>
      <c r="M55" s="202">
        <v>30.93</v>
      </c>
      <c r="N55" s="202">
        <v>50.6</v>
      </c>
      <c r="O55" s="202">
        <v>71.47</v>
      </c>
      <c r="P55" s="202">
        <v>24.44</v>
      </c>
      <c r="Q55" s="202">
        <v>8.76</v>
      </c>
      <c r="R55" s="202">
        <v>18.059999999999999</v>
      </c>
      <c r="S55" s="202">
        <v>0</v>
      </c>
      <c r="T55" s="202">
        <v>0</v>
      </c>
      <c r="U55" s="202">
        <v>59.24</v>
      </c>
      <c r="V55" s="202">
        <v>8.3000000000000007</v>
      </c>
      <c r="W55" s="202">
        <v>19.14</v>
      </c>
      <c r="X55" s="202">
        <v>63.18</v>
      </c>
      <c r="Y55" s="202">
        <v>0</v>
      </c>
      <c r="Z55">
        <v>0</v>
      </c>
      <c r="AA55" s="202">
        <v>13.23</v>
      </c>
      <c r="AB55" s="202">
        <v>0</v>
      </c>
      <c r="AC55" s="202">
        <v>0</v>
      </c>
      <c r="AD55" s="202">
        <v>0</v>
      </c>
      <c r="AE55" s="202">
        <v>35.51</v>
      </c>
      <c r="AF55" s="202">
        <v>0</v>
      </c>
      <c r="AG55" s="202">
        <v>6.33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118.98</v>
      </c>
      <c r="AQ55" s="202">
        <v>38.43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136.44</v>
      </c>
      <c r="L56" s="202">
        <v>9.08</v>
      </c>
      <c r="M56" s="202">
        <v>30.93</v>
      </c>
      <c r="N56" s="202">
        <v>50.6</v>
      </c>
      <c r="O56" s="202">
        <v>71.47</v>
      </c>
      <c r="P56" s="202">
        <v>24.44</v>
      </c>
      <c r="Q56" s="202">
        <v>8.76</v>
      </c>
      <c r="R56" s="202">
        <v>18.059999999999999</v>
      </c>
      <c r="S56" s="202">
        <v>0</v>
      </c>
      <c r="T56" s="202">
        <v>0</v>
      </c>
      <c r="U56" s="202">
        <v>59.24</v>
      </c>
      <c r="V56" s="202">
        <v>8.3000000000000007</v>
      </c>
      <c r="W56" s="202">
        <v>19.14</v>
      </c>
      <c r="X56" s="202">
        <v>63.18</v>
      </c>
      <c r="Y56" s="202">
        <v>0</v>
      </c>
      <c r="Z56">
        <v>0</v>
      </c>
      <c r="AA56" s="202">
        <v>13.23</v>
      </c>
      <c r="AB56" s="202">
        <v>0</v>
      </c>
      <c r="AC56" s="202">
        <v>0</v>
      </c>
      <c r="AD56" s="202">
        <v>0</v>
      </c>
      <c r="AE56" s="202">
        <v>35.51</v>
      </c>
      <c r="AF56" s="202">
        <v>0</v>
      </c>
      <c r="AG56" s="202">
        <v>6.33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118.98</v>
      </c>
      <c r="AQ56" s="202">
        <v>38.43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136.44</v>
      </c>
      <c r="L57" s="202">
        <v>9.08</v>
      </c>
      <c r="M57" s="202">
        <v>30.93</v>
      </c>
      <c r="N57" s="202">
        <v>50.6</v>
      </c>
      <c r="O57" s="202">
        <v>71.47</v>
      </c>
      <c r="P57" s="202">
        <v>24.44</v>
      </c>
      <c r="Q57" s="202">
        <v>8.76</v>
      </c>
      <c r="R57" s="202">
        <v>18.059999999999999</v>
      </c>
      <c r="S57" s="202">
        <v>0</v>
      </c>
      <c r="T57" s="202">
        <v>0</v>
      </c>
      <c r="U57" s="202">
        <v>59.24</v>
      </c>
      <c r="V57" s="202">
        <v>8.3000000000000007</v>
      </c>
      <c r="W57" s="202">
        <v>19.14</v>
      </c>
      <c r="X57" s="202">
        <v>63.18</v>
      </c>
      <c r="Y57" s="202">
        <v>0</v>
      </c>
      <c r="Z57">
        <v>0</v>
      </c>
      <c r="AA57" s="202">
        <v>13.23</v>
      </c>
      <c r="AB57" s="202">
        <v>0</v>
      </c>
      <c r="AC57" s="202">
        <v>0</v>
      </c>
      <c r="AD57" s="202">
        <v>0</v>
      </c>
      <c r="AE57" s="202">
        <v>35.51</v>
      </c>
      <c r="AF57" s="202">
        <v>0</v>
      </c>
      <c r="AG57" s="202">
        <v>6.33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118.98</v>
      </c>
      <c r="AQ57" s="202">
        <v>38.43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136.44</v>
      </c>
      <c r="L58" s="202">
        <v>9.08</v>
      </c>
      <c r="M58" s="202">
        <v>30.93</v>
      </c>
      <c r="N58" s="202">
        <v>50.6</v>
      </c>
      <c r="O58" s="202">
        <v>71.47</v>
      </c>
      <c r="P58" s="202">
        <v>24.44</v>
      </c>
      <c r="Q58" s="202">
        <v>8.76</v>
      </c>
      <c r="R58" s="202">
        <v>18.059999999999999</v>
      </c>
      <c r="S58" s="202">
        <v>0</v>
      </c>
      <c r="T58" s="202">
        <v>0</v>
      </c>
      <c r="U58" s="202">
        <v>59.24</v>
      </c>
      <c r="V58" s="202">
        <v>8.3000000000000007</v>
      </c>
      <c r="W58" s="202">
        <v>19.14</v>
      </c>
      <c r="X58" s="202">
        <v>63.18</v>
      </c>
      <c r="Y58" s="202">
        <v>0</v>
      </c>
      <c r="Z58">
        <v>0</v>
      </c>
      <c r="AA58" s="202">
        <v>13.23</v>
      </c>
      <c r="AB58" s="202">
        <v>0</v>
      </c>
      <c r="AC58" s="202">
        <v>0</v>
      </c>
      <c r="AD58" s="202">
        <v>0</v>
      </c>
      <c r="AE58" s="202">
        <v>35.51</v>
      </c>
      <c r="AF58" s="202">
        <v>0</v>
      </c>
      <c r="AG58" s="202">
        <v>6.33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118.98</v>
      </c>
      <c r="AQ58" s="202">
        <v>38.43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137.16999999999999</v>
      </c>
      <c r="L59" s="202">
        <v>9.08</v>
      </c>
      <c r="M59" s="202">
        <v>30.93</v>
      </c>
      <c r="N59" s="202">
        <v>50.6</v>
      </c>
      <c r="O59" s="202">
        <v>71.47</v>
      </c>
      <c r="P59" s="202">
        <v>24.44</v>
      </c>
      <c r="Q59" s="202">
        <v>8.76</v>
      </c>
      <c r="R59" s="202">
        <v>18.059999999999999</v>
      </c>
      <c r="S59" s="202">
        <v>0</v>
      </c>
      <c r="T59" s="202">
        <v>0</v>
      </c>
      <c r="U59" s="202">
        <v>59.24</v>
      </c>
      <c r="V59" s="202">
        <v>8.3000000000000007</v>
      </c>
      <c r="W59" s="202">
        <v>19.14</v>
      </c>
      <c r="X59" s="202">
        <v>63.18</v>
      </c>
      <c r="Y59" s="202">
        <v>0</v>
      </c>
      <c r="Z59">
        <v>0</v>
      </c>
      <c r="AA59" s="202">
        <v>12.85</v>
      </c>
      <c r="AB59" s="202">
        <v>0</v>
      </c>
      <c r="AC59" s="202">
        <v>0</v>
      </c>
      <c r="AD59" s="202">
        <v>0</v>
      </c>
      <c r="AE59" s="202">
        <v>35.51</v>
      </c>
      <c r="AF59" s="202">
        <v>0</v>
      </c>
      <c r="AG59" s="202">
        <v>6.33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118.97</v>
      </c>
      <c r="AQ59" s="202">
        <v>38.43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137.16999999999999</v>
      </c>
      <c r="L60" s="202">
        <v>9.08</v>
      </c>
      <c r="M60" s="202">
        <v>30.93</v>
      </c>
      <c r="N60" s="202">
        <v>50.6</v>
      </c>
      <c r="O60" s="202">
        <v>71.47</v>
      </c>
      <c r="P60" s="202">
        <v>24.44</v>
      </c>
      <c r="Q60" s="202">
        <v>8.76</v>
      </c>
      <c r="R60" s="202">
        <v>18.059999999999999</v>
      </c>
      <c r="S60" s="202">
        <v>0</v>
      </c>
      <c r="T60" s="202">
        <v>0</v>
      </c>
      <c r="U60" s="202">
        <v>59.24</v>
      </c>
      <c r="V60" s="202">
        <v>8.3000000000000007</v>
      </c>
      <c r="W60" s="202">
        <v>19.14</v>
      </c>
      <c r="X60" s="202">
        <v>63.18</v>
      </c>
      <c r="Y60" s="202">
        <v>0</v>
      </c>
      <c r="Z60">
        <v>0</v>
      </c>
      <c r="AA60" s="202">
        <v>12.85</v>
      </c>
      <c r="AB60" s="202">
        <v>0</v>
      </c>
      <c r="AC60" s="202">
        <v>0</v>
      </c>
      <c r="AD60" s="202">
        <v>0</v>
      </c>
      <c r="AE60" s="202">
        <v>35.51</v>
      </c>
      <c r="AF60" s="202">
        <v>0</v>
      </c>
      <c r="AG60" s="202">
        <v>6.33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118.97</v>
      </c>
      <c r="AQ60" s="202">
        <v>38.43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137.16999999999999</v>
      </c>
      <c r="L61" s="202">
        <v>9.08</v>
      </c>
      <c r="M61" s="202">
        <v>30.93</v>
      </c>
      <c r="N61" s="202">
        <v>50.6</v>
      </c>
      <c r="O61" s="202">
        <v>71.47</v>
      </c>
      <c r="P61" s="202">
        <v>24.44</v>
      </c>
      <c r="Q61" s="202">
        <v>8.76</v>
      </c>
      <c r="R61" s="202">
        <v>18.059999999999999</v>
      </c>
      <c r="S61" s="202">
        <v>0</v>
      </c>
      <c r="T61" s="202">
        <v>0</v>
      </c>
      <c r="U61" s="202">
        <v>59.24</v>
      </c>
      <c r="V61" s="202">
        <v>8.3000000000000007</v>
      </c>
      <c r="W61" s="202">
        <v>19.14</v>
      </c>
      <c r="X61" s="202">
        <v>63.18</v>
      </c>
      <c r="Y61" s="202">
        <v>0</v>
      </c>
      <c r="Z61">
        <v>0</v>
      </c>
      <c r="AA61" s="202">
        <v>12.85</v>
      </c>
      <c r="AB61" s="202">
        <v>0</v>
      </c>
      <c r="AC61" s="202">
        <v>0</v>
      </c>
      <c r="AD61" s="202">
        <v>0</v>
      </c>
      <c r="AE61" s="202">
        <v>35.51</v>
      </c>
      <c r="AF61" s="202">
        <v>0</v>
      </c>
      <c r="AG61" s="202">
        <v>5.63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118.97</v>
      </c>
      <c r="AQ61" s="202">
        <v>38.43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137.16999999999999</v>
      </c>
      <c r="L62" s="202">
        <v>9.08</v>
      </c>
      <c r="M62" s="202">
        <v>30.93</v>
      </c>
      <c r="N62" s="202">
        <v>50.6</v>
      </c>
      <c r="O62" s="202">
        <v>71.47</v>
      </c>
      <c r="P62" s="202">
        <v>24.44</v>
      </c>
      <c r="Q62" s="202">
        <v>8.76</v>
      </c>
      <c r="R62" s="202">
        <v>18.059999999999999</v>
      </c>
      <c r="S62" s="202">
        <v>0</v>
      </c>
      <c r="T62" s="202">
        <v>0</v>
      </c>
      <c r="U62" s="202">
        <v>59.24</v>
      </c>
      <c r="V62" s="202">
        <v>8.3000000000000007</v>
      </c>
      <c r="W62" s="202">
        <v>19.14</v>
      </c>
      <c r="X62" s="202">
        <v>63.18</v>
      </c>
      <c r="Y62" s="202">
        <v>0</v>
      </c>
      <c r="Z62">
        <v>0</v>
      </c>
      <c r="AA62" s="202">
        <v>12.85</v>
      </c>
      <c r="AB62" s="202">
        <v>0</v>
      </c>
      <c r="AC62" s="202">
        <v>0</v>
      </c>
      <c r="AD62" s="202">
        <v>0</v>
      </c>
      <c r="AE62" s="202">
        <v>35.51</v>
      </c>
      <c r="AF62" s="202">
        <v>0</v>
      </c>
      <c r="AG62" s="202">
        <v>5.63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118.97</v>
      </c>
      <c r="AQ62" s="202">
        <v>38.43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137.16999999999999</v>
      </c>
      <c r="L63" s="202">
        <v>9.08</v>
      </c>
      <c r="M63" s="202">
        <v>30.93</v>
      </c>
      <c r="N63" s="202">
        <v>50.6</v>
      </c>
      <c r="O63" s="202">
        <v>71.47</v>
      </c>
      <c r="P63" s="202">
        <v>24.44</v>
      </c>
      <c r="Q63" s="202">
        <v>8.76</v>
      </c>
      <c r="R63" s="202">
        <v>18.059999999999999</v>
      </c>
      <c r="S63" s="202">
        <v>0</v>
      </c>
      <c r="T63" s="202">
        <v>0</v>
      </c>
      <c r="U63" s="202">
        <v>59.24</v>
      </c>
      <c r="V63" s="202">
        <v>8.3000000000000007</v>
      </c>
      <c r="W63" s="202">
        <v>19.14</v>
      </c>
      <c r="X63" s="202">
        <v>63.18</v>
      </c>
      <c r="Y63" s="202">
        <v>0</v>
      </c>
      <c r="Z63">
        <v>0</v>
      </c>
      <c r="AA63" s="202">
        <v>12.85</v>
      </c>
      <c r="AB63" s="202">
        <v>0</v>
      </c>
      <c r="AC63" s="202">
        <v>0</v>
      </c>
      <c r="AD63" s="202">
        <v>0</v>
      </c>
      <c r="AE63" s="202">
        <v>35.51</v>
      </c>
      <c r="AF63" s="202">
        <v>0</v>
      </c>
      <c r="AG63" s="202">
        <v>5.63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118.97</v>
      </c>
      <c r="AQ63" s="202">
        <v>38.43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135.81</v>
      </c>
      <c r="L64" s="202">
        <v>9.08</v>
      </c>
      <c r="M64" s="202">
        <v>30.93</v>
      </c>
      <c r="N64" s="202">
        <v>50.6</v>
      </c>
      <c r="O64" s="202">
        <v>71.47</v>
      </c>
      <c r="P64" s="202">
        <v>24.44</v>
      </c>
      <c r="Q64" s="202">
        <v>8.76</v>
      </c>
      <c r="R64" s="202">
        <v>18.059999999999999</v>
      </c>
      <c r="S64" s="202">
        <v>0</v>
      </c>
      <c r="T64" s="202">
        <v>0</v>
      </c>
      <c r="U64" s="202">
        <v>59.24</v>
      </c>
      <c r="V64" s="202">
        <v>8.3000000000000007</v>
      </c>
      <c r="W64" s="202">
        <v>19.14</v>
      </c>
      <c r="X64" s="202">
        <v>63.18</v>
      </c>
      <c r="Y64" s="202">
        <v>0</v>
      </c>
      <c r="Z64">
        <v>0</v>
      </c>
      <c r="AA64" s="202">
        <v>12.85</v>
      </c>
      <c r="AB64" s="202">
        <v>0</v>
      </c>
      <c r="AC64" s="202">
        <v>0</v>
      </c>
      <c r="AD64" s="202">
        <v>0</v>
      </c>
      <c r="AE64" s="202">
        <v>35.51</v>
      </c>
      <c r="AF64" s="202">
        <v>0</v>
      </c>
      <c r="AG64" s="202">
        <v>5.63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118.97</v>
      </c>
      <c r="AQ64" s="202">
        <v>38.43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158.08000000000001</v>
      </c>
      <c r="L65" s="202">
        <v>9.08</v>
      </c>
      <c r="M65" s="202">
        <v>30.93</v>
      </c>
      <c r="N65" s="202">
        <v>50.6</v>
      </c>
      <c r="O65" s="202">
        <v>71.47</v>
      </c>
      <c r="P65" s="202">
        <v>24.44</v>
      </c>
      <c r="Q65" s="202">
        <v>8.76</v>
      </c>
      <c r="R65" s="202">
        <v>18.059999999999999</v>
      </c>
      <c r="S65" s="202">
        <v>0</v>
      </c>
      <c r="T65" s="202">
        <v>0</v>
      </c>
      <c r="U65" s="202">
        <v>59.24</v>
      </c>
      <c r="V65" s="202">
        <v>8.3000000000000007</v>
      </c>
      <c r="W65" s="202">
        <v>19.14</v>
      </c>
      <c r="X65" s="202">
        <v>63.18</v>
      </c>
      <c r="Y65" s="202">
        <v>0</v>
      </c>
      <c r="Z65">
        <v>0</v>
      </c>
      <c r="AA65" s="202">
        <v>12.85</v>
      </c>
      <c r="AB65" s="202">
        <v>0</v>
      </c>
      <c r="AC65" s="202">
        <v>0</v>
      </c>
      <c r="AD65" s="202">
        <v>0</v>
      </c>
      <c r="AE65" s="202">
        <v>35.51</v>
      </c>
      <c r="AF65" s="202">
        <v>0</v>
      </c>
      <c r="AG65" s="202">
        <v>5.63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118.97</v>
      </c>
      <c r="AQ65" s="202">
        <v>29.82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194.02</v>
      </c>
      <c r="L66" s="202">
        <v>9.08</v>
      </c>
      <c r="M66" s="202">
        <v>30.93</v>
      </c>
      <c r="N66" s="202">
        <v>50.6</v>
      </c>
      <c r="O66" s="202">
        <v>71.47</v>
      </c>
      <c r="P66" s="202">
        <v>24.44</v>
      </c>
      <c r="Q66" s="202">
        <v>8.76</v>
      </c>
      <c r="R66" s="202">
        <v>18.059999999999999</v>
      </c>
      <c r="S66" s="202">
        <v>0</v>
      </c>
      <c r="T66" s="202">
        <v>0</v>
      </c>
      <c r="U66" s="202">
        <v>59.24</v>
      </c>
      <c r="V66" s="202">
        <v>8.3000000000000007</v>
      </c>
      <c r="W66" s="202">
        <v>19.14</v>
      </c>
      <c r="X66" s="202">
        <v>63.18</v>
      </c>
      <c r="Y66" s="202">
        <v>0</v>
      </c>
      <c r="Z66">
        <v>0</v>
      </c>
      <c r="AA66" s="202">
        <v>12.85</v>
      </c>
      <c r="AB66" s="202">
        <v>0</v>
      </c>
      <c r="AC66" s="202">
        <v>0</v>
      </c>
      <c r="AD66" s="202">
        <v>0</v>
      </c>
      <c r="AE66" s="202">
        <v>35.51</v>
      </c>
      <c r="AF66" s="202">
        <v>0</v>
      </c>
      <c r="AG66" s="202">
        <v>5.63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118.97</v>
      </c>
      <c r="AQ66" s="202">
        <v>29.82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174.55</v>
      </c>
      <c r="L67" s="202">
        <v>9.08</v>
      </c>
      <c r="M67" s="202">
        <v>30.93</v>
      </c>
      <c r="N67" s="202">
        <v>50.6</v>
      </c>
      <c r="O67" s="202">
        <v>71.47</v>
      </c>
      <c r="P67" s="202">
        <v>24.44</v>
      </c>
      <c r="Q67" s="202">
        <v>8.76</v>
      </c>
      <c r="R67" s="202">
        <v>18.059999999999999</v>
      </c>
      <c r="S67" s="202">
        <v>0</v>
      </c>
      <c r="T67" s="202">
        <v>0</v>
      </c>
      <c r="U67" s="202">
        <v>59.24</v>
      </c>
      <c r="V67" s="202">
        <v>8.3000000000000007</v>
      </c>
      <c r="W67" s="202">
        <v>19.14</v>
      </c>
      <c r="X67" s="202">
        <v>63.18</v>
      </c>
      <c r="Y67" s="202">
        <v>0</v>
      </c>
      <c r="Z67">
        <v>0</v>
      </c>
      <c r="AA67" s="202">
        <v>12.85</v>
      </c>
      <c r="AB67" s="202">
        <v>0</v>
      </c>
      <c r="AC67" s="202">
        <v>0</v>
      </c>
      <c r="AD67" s="202">
        <v>0</v>
      </c>
      <c r="AE67" s="202">
        <v>35.51</v>
      </c>
      <c r="AF67" s="202">
        <v>0</v>
      </c>
      <c r="AG67" s="202">
        <v>5.63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118.97</v>
      </c>
      <c r="AQ67" s="202">
        <v>29.82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164.91</v>
      </c>
      <c r="L68" s="202">
        <v>9.08</v>
      </c>
      <c r="M68" s="202">
        <v>30.93</v>
      </c>
      <c r="N68" s="202">
        <v>50.6</v>
      </c>
      <c r="O68" s="202">
        <v>71.47</v>
      </c>
      <c r="P68" s="202">
        <v>24.44</v>
      </c>
      <c r="Q68" s="202">
        <v>8.74</v>
      </c>
      <c r="R68" s="202">
        <v>18.059999999999999</v>
      </c>
      <c r="S68" s="202">
        <v>0</v>
      </c>
      <c r="T68" s="202">
        <v>0</v>
      </c>
      <c r="U68" s="202">
        <v>59.24</v>
      </c>
      <c r="V68" s="202">
        <v>8.3000000000000007</v>
      </c>
      <c r="W68" s="202">
        <v>19.14</v>
      </c>
      <c r="X68" s="202">
        <v>63.18</v>
      </c>
      <c r="Y68" s="202">
        <v>0</v>
      </c>
      <c r="Z68">
        <v>0</v>
      </c>
      <c r="AA68" s="202">
        <v>12.85</v>
      </c>
      <c r="AB68" s="202">
        <v>0</v>
      </c>
      <c r="AC68" s="202">
        <v>0</v>
      </c>
      <c r="AD68" s="202">
        <v>0</v>
      </c>
      <c r="AE68" s="202">
        <v>35.51</v>
      </c>
      <c r="AF68" s="202">
        <v>0</v>
      </c>
      <c r="AG68" s="202">
        <v>5.63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118.97</v>
      </c>
      <c r="AQ68" s="202">
        <v>29.82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190.42</v>
      </c>
      <c r="L69" s="202">
        <v>9.08</v>
      </c>
      <c r="M69" s="202">
        <v>30.93</v>
      </c>
      <c r="N69" s="202">
        <v>50.6</v>
      </c>
      <c r="O69" s="202">
        <v>71.47</v>
      </c>
      <c r="P69" s="202">
        <v>24.44</v>
      </c>
      <c r="Q69" s="202">
        <v>8.76</v>
      </c>
      <c r="R69" s="202">
        <v>18.059999999999999</v>
      </c>
      <c r="S69" s="202">
        <v>0</v>
      </c>
      <c r="T69" s="202">
        <v>0</v>
      </c>
      <c r="U69" s="202">
        <v>59.24</v>
      </c>
      <c r="V69" s="202">
        <v>8.3000000000000007</v>
      </c>
      <c r="W69" s="202">
        <v>19.14</v>
      </c>
      <c r="X69" s="202">
        <v>54.97</v>
      </c>
      <c r="Y69" s="202">
        <v>0</v>
      </c>
      <c r="Z69">
        <v>0</v>
      </c>
      <c r="AA69" s="202">
        <v>12.85</v>
      </c>
      <c r="AB69" s="202">
        <v>0</v>
      </c>
      <c r="AC69" s="202">
        <v>0</v>
      </c>
      <c r="AD69" s="202">
        <v>0</v>
      </c>
      <c r="AE69" s="202">
        <v>35.51</v>
      </c>
      <c r="AF69" s="202">
        <v>0</v>
      </c>
      <c r="AG69" s="202">
        <v>5.63</v>
      </c>
      <c r="AH69" s="202">
        <v>0</v>
      </c>
      <c r="AI69" s="202">
        <v>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118.97</v>
      </c>
      <c r="AQ69" s="202">
        <v>29.82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223.12</v>
      </c>
      <c r="L70" s="202">
        <v>9.08</v>
      </c>
      <c r="M70" s="202">
        <v>30.93</v>
      </c>
      <c r="N70" s="202">
        <v>50.6</v>
      </c>
      <c r="O70" s="202">
        <v>71.47</v>
      </c>
      <c r="P70" s="202">
        <v>24.44</v>
      </c>
      <c r="Q70" s="202">
        <v>8.76</v>
      </c>
      <c r="R70" s="202">
        <v>18.059999999999999</v>
      </c>
      <c r="S70" s="202">
        <v>0</v>
      </c>
      <c r="T70" s="202">
        <v>0</v>
      </c>
      <c r="U70" s="202">
        <v>59.24</v>
      </c>
      <c r="V70" s="202">
        <v>8.3000000000000007</v>
      </c>
      <c r="W70" s="202">
        <v>19.14</v>
      </c>
      <c r="X70" s="202">
        <v>54.97</v>
      </c>
      <c r="Y70" s="202">
        <v>0</v>
      </c>
      <c r="Z70">
        <v>0</v>
      </c>
      <c r="AA70" s="202">
        <v>12.85</v>
      </c>
      <c r="AB70" s="202">
        <v>0</v>
      </c>
      <c r="AC70" s="202">
        <v>0</v>
      </c>
      <c r="AD70" s="202">
        <v>0</v>
      </c>
      <c r="AE70" s="202">
        <v>35.51</v>
      </c>
      <c r="AF70" s="202">
        <v>0</v>
      </c>
      <c r="AG70" s="202">
        <v>5.63</v>
      </c>
      <c r="AH70" s="202">
        <v>0</v>
      </c>
      <c r="AI70" s="202">
        <v>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118.97</v>
      </c>
      <c r="AQ70" s="202">
        <v>29.82</v>
      </c>
      <c r="AR70" s="202">
        <v>43.53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223.12</v>
      </c>
      <c r="L71" s="202">
        <v>9.08</v>
      </c>
      <c r="M71" s="202">
        <v>30.93</v>
      </c>
      <c r="N71" s="202">
        <v>50.6</v>
      </c>
      <c r="O71" s="202">
        <v>71.47</v>
      </c>
      <c r="P71" s="202">
        <v>24.44</v>
      </c>
      <c r="Q71" s="202">
        <v>8.76</v>
      </c>
      <c r="R71" s="202">
        <v>18.059999999999999</v>
      </c>
      <c r="S71" s="202">
        <v>0</v>
      </c>
      <c r="T71" s="202">
        <v>0</v>
      </c>
      <c r="U71" s="202">
        <v>59.24</v>
      </c>
      <c r="V71" s="202">
        <v>8.3000000000000007</v>
      </c>
      <c r="W71" s="202">
        <v>19.14</v>
      </c>
      <c r="X71" s="202">
        <v>54.97</v>
      </c>
      <c r="Y71" s="202">
        <v>0</v>
      </c>
      <c r="Z71">
        <v>0</v>
      </c>
      <c r="AA71" s="202">
        <v>12.85</v>
      </c>
      <c r="AB71" s="202">
        <v>0</v>
      </c>
      <c r="AC71" s="202">
        <v>0</v>
      </c>
      <c r="AD71" s="202">
        <v>0</v>
      </c>
      <c r="AE71" s="202">
        <v>35.51</v>
      </c>
      <c r="AF71" s="202">
        <v>0</v>
      </c>
      <c r="AG71" s="202">
        <v>5.63</v>
      </c>
      <c r="AH71" s="202">
        <v>0</v>
      </c>
      <c r="AI71" s="202">
        <v>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118.97</v>
      </c>
      <c r="AQ71" s="202">
        <v>29.82</v>
      </c>
      <c r="AR71" s="202">
        <v>35.25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223.12</v>
      </c>
      <c r="L72" s="202">
        <v>9.08</v>
      </c>
      <c r="M72" s="202">
        <v>30.93</v>
      </c>
      <c r="N72" s="202">
        <v>50.6</v>
      </c>
      <c r="O72" s="202">
        <v>71.47</v>
      </c>
      <c r="P72" s="202">
        <v>24.44</v>
      </c>
      <c r="Q72" s="202">
        <v>8.76</v>
      </c>
      <c r="R72" s="202">
        <v>18.059999999999999</v>
      </c>
      <c r="S72" s="202">
        <v>0</v>
      </c>
      <c r="T72" s="202">
        <v>0</v>
      </c>
      <c r="U72" s="202">
        <v>59.24</v>
      </c>
      <c r="V72" s="202">
        <v>8.3000000000000007</v>
      </c>
      <c r="W72" s="202">
        <v>19.14</v>
      </c>
      <c r="X72" s="202">
        <v>54.97</v>
      </c>
      <c r="Y72" s="202">
        <v>0</v>
      </c>
      <c r="Z72">
        <v>0</v>
      </c>
      <c r="AA72" s="202">
        <v>12.85</v>
      </c>
      <c r="AB72" s="202">
        <v>0</v>
      </c>
      <c r="AC72" s="202">
        <v>0</v>
      </c>
      <c r="AD72" s="202">
        <v>0</v>
      </c>
      <c r="AE72" s="202">
        <v>35.51</v>
      </c>
      <c r="AF72" s="202">
        <v>0</v>
      </c>
      <c r="AG72" s="202">
        <v>5.63</v>
      </c>
      <c r="AH72" s="202">
        <v>0</v>
      </c>
      <c r="AI72" s="202">
        <v>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118.97</v>
      </c>
      <c r="AQ72" s="202">
        <v>29.82</v>
      </c>
      <c r="AR72" s="202">
        <v>15.68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247.19</v>
      </c>
      <c r="L73" s="202">
        <v>9.08</v>
      </c>
      <c r="M73" s="202">
        <v>30.93</v>
      </c>
      <c r="N73" s="202">
        <v>50.6</v>
      </c>
      <c r="O73" s="202">
        <v>71.47</v>
      </c>
      <c r="P73" s="202">
        <v>24.44</v>
      </c>
      <c r="Q73" s="202">
        <v>8.76</v>
      </c>
      <c r="R73" s="202">
        <v>18.059999999999999</v>
      </c>
      <c r="S73" s="202">
        <v>0</v>
      </c>
      <c r="T73" s="202">
        <v>0</v>
      </c>
      <c r="U73" s="202">
        <v>59.24</v>
      </c>
      <c r="V73" s="202">
        <v>8.3000000000000007</v>
      </c>
      <c r="W73" s="202">
        <v>19.14</v>
      </c>
      <c r="X73" s="202">
        <v>54.97</v>
      </c>
      <c r="Y73" s="202">
        <v>0</v>
      </c>
      <c r="Z73">
        <v>0</v>
      </c>
      <c r="AA73" s="202">
        <v>12.85</v>
      </c>
      <c r="AB73" s="202">
        <v>0</v>
      </c>
      <c r="AC73" s="202">
        <v>0</v>
      </c>
      <c r="AD73" s="202">
        <v>0</v>
      </c>
      <c r="AE73" s="202">
        <v>35.51</v>
      </c>
      <c r="AF73" s="202">
        <v>0</v>
      </c>
      <c r="AG73" s="202">
        <v>5.63</v>
      </c>
      <c r="AH73" s="202">
        <v>0</v>
      </c>
      <c r="AI73" s="202">
        <v>94.94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118.97</v>
      </c>
      <c r="AQ73" s="202">
        <v>29.82</v>
      </c>
      <c r="AR73" s="202">
        <v>2.25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247.19</v>
      </c>
      <c r="L74" s="202">
        <v>9.08</v>
      </c>
      <c r="M74" s="202">
        <v>30.93</v>
      </c>
      <c r="N74" s="202">
        <v>50.6</v>
      </c>
      <c r="O74" s="202">
        <v>71.47</v>
      </c>
      <c r="P74" s="202">
        <v>24.44</v>
      </c>
      <c r="Q74" s="202">
        <v>8.76</v>
      </c>
      <c r="R74" s="202">
        <v>18.059999999999999</v>
      </c>
      <c r="S74" s="202">
        <v>0</v>
      </c>
      <c r="T74" s="202">
        <v>0</v>
      </c>
      <c r="U74" s="202">
        <v>59.24</v>
      </c>
      <c r="V74" s="202">
        <v>8.3000000000000007</v>
      </c>
      <c r="W74" s="202">
        <v>19.14</v>
      </c>
      <c r="X74" s="202">
        <v>54.97</v>
      </c>
      <c r="Y74" s="202">
        <v>0</v>
      </c>
      <c r="Z74">
        <v>0</v>
      </c>
      <c r="AA74" s="202">
        <v>12.85</v>
      </c>
      <c r="AB74" s="202">
        <v>0</v>
      </c>
      <c r="AC74" s="202">
        <v>0</v>
      </c>
      <c r="AD74" s="202">
        <v>0</v>
      </c>
      <c r="AE74" s="202">
        <v>35.51</v>
      </c>
      <c r="AF74" s="202">
        <v>0</v>
      </c>
      <c r="AG74" s="202">
        <v>5.63</v>
      </c>
      <c r="AH74" s="202">
        <v>0</v>
      </c>
      <c r="AI74" s="202">
        <v>94.94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118.97</v>
      </c>
      <c r="AQ74" s="202">
        <v>29.82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247.19</v>
      </c>
      <c r="L75" s="202">
        <v>9.08</v>
      </c>
      <c r="M75" s="202">
        <v>30.93</v>
      </c>
      <c r="N75" s="202">
        <v>50.6</v>
      </c>
      <c r="O75" s="202">
        <v>71.47</v>
      </c>
      <c r="P75" s="202">
        <v>24.44</v>
      </c>
      <c r="Q75" s="202">
        <v>8.76</v>
      </c>
      <c r="R75" s="202">
        <v>18.059999999999999</v>
      </c>
      <c r="S75" s="202">
        <v>0</v>
      </c>
      <c r="T75" s="202">
        <v>0</v>
      </c>
      <c r="U75" s="202">
        <v>59.65</v>
      </c>
      <c r="V75" s="202">
        <v>8.3000000000000007</v>
      </c>
      <c r="W75" s="202">
        <v>19.14</v>
      </c>
      <c r="X75" s="202">
        <v>54.97</v>
      </c>
      <c r="Y75" s="202">
        <v>0</v>
      </c>
      <c r="Z75">
        <v>0</v>
      </c>
      <c r="AA75" s="202">
        <v>12.85</v>
      </c>
      <c r="AB75" s="202">
        <v>0</v>
      </c>
      <c r="AC75" s="202">
        <v>0</v>
      </c>
      <c r="AD75" s="202">
        <v>0</v>
      </c>
      <c r="AE75" s="202">
        <v>35.51</v>
      </c>
      <c r="AF75" s="202">
        <v>0</v>
      </c>
      <c r="AG75" s="202">
        <v>6.68</v>
      </c>
      <c r="AH75" s="202">
        <v>0</v>
      </c>
      <c r="AI75" s="202">
        <v>96.5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118.97</v>
      </c>
      <c r="AQ75" s="202">
        <v>29.82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247.19</v>
      </c>
      <c r="L76" s="202">
        <v>9.08</v>
      </c>
      <c r="M76" s="202">
        <v>30.93</v>
      </c>
      <c r="N76" s="202">
        <v>50.6</v>
      </c>
      <c r="O76" s="202">
        <v>71.47</v>
      </c>
      <c r="P76" s="202">
        <v>24.44</v>
      </c>
      <c r="Q76" s="202">
        <v>8.76</v>
      </c>
      <c r="R76" s="202">
        <v>18.059999999999999</v>
      </c>
      <c r="S76" s="202">
        <v>0</v>
      </c>
      <c r="T76" s="202">
        <v>0</v>
      </c>
      <c r="U76" s="202">
        <v>59.65</v>
      </c>
      <c r="V76" s="202">
        <v>8.3000000000000007</v>
      </c>
      <c r="W76" s="202">
        <v>19.14</v>
      </c>
      <c r="X76" s="202">
        <v>54.97</v>
      </c>
      <c r="Y76" s="202">
        <v>0</v>
      </c>
      <c r="Z76">
        <v>0</v>
      </c>
      <c r="AA76" s="202">
        <v>12.85</v>
      </c>
      <c r="AB76" s="202">
        <v>0</v>
      </c>
      <c r="AC76" s="202">
        <v>0</v>
      </c>
      <c r="AD76" s="202">
        <v>0</v>
      </c>
      <c r="AE76" s="202">
        <v>35.51</v>
      </c>
      <c r="AF76" s="202">
        <v>0</v>
      </c>
      <c r="AG76" s="202">
        <v>6.68</v>
      </c>
      <c r="AH76" s="202">
        <v>0</v>
      </c>
      <c r="AI76" s="202">
        <v>96.5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118.97</v>
      </c>
      <c r="AQ76" s="202">
        <v>29.82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247.19</v>
      </c>
      <c r="L77" s="202">
        <v>9.08</v>
      </c>
      <c r="M77" s="202">
        <v>30.93</v>
      </c>
      <c r="N77" s="202">
        <v>50.6</v>
      </c>
      <c r="O77" s="202">
        <v>71.47</v>
      </c>
      <c r="P77" s="202">
        <v>24.44</v>
      </c>
      <c r="Q77" s="202">
        <v>8.76</v>
      </c>
      <c r="R77" s="202">
        <v>18.059999999999999</v>
      </c>
      <c r="S77" s="202">
        <v>0</v>
      </c>
      <c r="T77" s="202">
        <v>0</v>
      </c>
      <c r="U77" s="202">
        <v>59.65</v>
      </c>
      <c r="V77" s="202">
        <v>8.77</v>
      </c>
      <c r="W77" s="202">
        <v>19.14</v>
      </c>
      <c r="X77" s="202">
        <v>54.97</v>
      </c>
      <c r="Y77" s="202">
        <v>0</v>
      </c>
      <c r="Z77">
        <v>0</v>
      </c>
      <c r="AA77" s="202">
        <v>12.85</v>
      </c>
      <c r="AB77" s="202">
        <v>0</v>
      </c>
      <c r="AC77" s="202">
        <v>0</v>
      </c>
      <c r="AD77" s="202">
        <v>0</v>
      </c>
      <c r="AE77" s="202">
        <v>35.51</v>
      </c>
      <c r="AF77" s="202">
        <v>0</v>
      </c>
      <c r="AG77" s="202">
        <v>6.68</v>
      </c>
      <c r="AH77" s="202">
        <v>0</v>
      </c>
      <c r="AI77" s="202">
        <v>96.5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118.97</v>
      </c>
      <c r="AQ77" s="202">
        <v>29.82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247.19</v>
      </c>
      <c r="L78" s="202">
        <v>9.08</v>
      </c>
      <c r="M78" s="202">
        <v>30.93</v>
      </c>
      <c r="N78" s="202">
        <v>50.6</v>
      </c>
      <c r="O78" s="202">
        <v>71.47</v>
      </c>
      <c r="P78" s="202">
        <v>24.44</v>
      </c>
      <c r="Q78" s="202">
        <v>8.76</v>
      </c>
      <c r="R78" s="202">
        <v>18.059999999999999</v>
      </c>
      <c r="S78" s="202">
        <v>0</v>
      </c>
      <c r="T78" s="202">
        <v>0</v>
      </c>
      <c r="U78" s="202">
        <v>59.65</v>
      </c>
      <c r="V78" s="202">
        <v>8.8699999999999992</v>
      </c>
      <c r="W78" s="202">
        <v>19.14</v>
      </c>
      <c r="X78" s="202">
        <v>54.97</v>
      </c>
      <c r="Y78" s="202">
        <v>0</v>
      </c>
      <c r="Z78">
        <v>0</v>
      </c>
      <c r="AA78" s="202">
        <v>12.85</v>
      </c>
      <c r="AB78" s="202">
        <v>0</v>
      </c>
      <c r="AC78" s="202">
        <v>0</v>
      </c>
      <c r="AD78" s="202">
        <v>0</v>
      </c>
      <c r="AE78" s="202">
        <v>35.51</v>
      </c>
      <c r="AF78" s="202">
        <v>0</v>
      </c>
      <c r="AG78" s="202">
        <v>6.68</v>
      </c>
      <c r="AH78" s="202">
        <v>0</v>
      </c>
      <c r="AI78" s="202">
        <v>96.5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118.97</v>
      </c>
      <c r="AQ78" s="202">
        <v>29.82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247.19</v>
      </c>
      <c r="L79" s="202">
        <v>9.08</v>
      </c>
      <c r="M79" s="202">
        <v>30.93</v>
      </c>
      <c r="N79" s="202">
        <v>50.6</v>
      </c>
      <c r="O79" s="202">
        <v>71.47</v>
      </c>
      <c r="P79" s="202">
        <v>24.44</v>
      </c>
      <c r="Q79" s="202">
        <v>8.76</v>
      </c>
      <c r="R79" s="202">
        <v>18.059999999999999</v>
      </c>
      <c r="S79" s="202">
        <v>0</v>
      </c>
      <c r="T79" s="202">
        <v>0</v>
      </c>
      <c r="U79" s="202">
        <v>59.65</v>
      </c>
      <c r="V79" s="202">
        <v>8.8699999999999992</v>
      </c>
      <c r="W79" s="202">
        <v>19.14</v>
      </c>
      <c r="X79" s="202">
        <v>54.97</v>
      </c>
      <c r="Y79" s="202">
        <v>0</v>
      </c>
      <c r="Z79">
        <v>0</v>
      </c>
      <c r="AA79" s="202">
        <v>12.85</v>
      </c>
      <c r="AB79" s="202">
        <v>0</v>
      </c>
      <c r="AC79" s="202">
        <v>0</v>
      </c>
      <c r="AD79" s="202">
        <v>0</v>
      </c>
      <c r="AE79" s="202">
        <v>35.51</v>
      </c>
      <c r="AF79" s="202">
        <v>0</v>
      </c>
      <c r="AG79" s="202">
        <v>6.68</v>
      </c>
      <c r="AH79" s="202">
        <v>0</v>
      </c>
      <c r="AI79" s="202">
        <v>96.5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118.97</v>
      </c>
      <c r="AQ79" s="202">
        <v>29.82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247.19</v>
      </c>
      <c r="L80" s="202">
        <v>9.08</v>
      </c>
      <c r="M80" s="202">
        <v>30.93</v>
      </c>
      <c r="N80" s="202">
        <v>50.6</v>
      </c>
      <c r="O80" s="202">
        <v>71.47</v>
      </c>
      <c r="P80" s="202">
        <v>24.44</v>
      </c>
      <c r="Q80" s="202">
        <v>8.76</v>
      </c>
      <c r="R80" s="202">
        <v>18.059999999999999</v>
      </c>
      <c r="S80" s="202">
        <v>0</v>
      </c>
      <c r="T80" s="202">
        <v>0</v>
      </c>
      <c r="U80" s="202">
        <v>59.65</v>
      </c>
      <c r="V80" s="202">
        <v>8.8699999999999992</v>
      </c>
      <c r="W80" s="202">
        <v>19.14</v>
      </c>
      <c r="X80" s="202">
        <v>54.97</v>
      </c>
      <c r="Y80" s="202">
        <v>0</v>
      </c>
      <c r="Z80">
        <v>0</v>
      </c>
      <c r="AA80" s="202">
        <v>12.85</v>
      </c>
      <c r="AB80" s="202">
        <v>0</v>
      </c>
      <c r="AC80" s="202">
        <v>0</v>
      </c>
      <c r="AD80" s="202">
        <v>0</v>
      </c>
      <c r="AE80" s="202">
        <v>35.51</v>
      </c>
      <c r="AF80" s="202">
        <v>0</v>
      </c>
      <c r="AG80" s="202">
        <v>6.68</v>
      </c>
      <c r="AH80" s="202">
        <v>0</v>
      </c>
      <c r="AI80" s="202">
        <v>96.5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118.97</v>
      </c>
      <c r="AQ80" s="202">
        <v>29.82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247.19</v>
      </c>
      <c r="L81" s="202">
        <v>9.08</v>
      </c>
      <c r="M81" s="202">
        <v>30.93</v>
      </c>
      <c r="N81" s="202">
        <v>50.6</v>
      </c>
      <c r="O81" s="202">
        <v>71.47</v>
      </c>
      <c r="P81" s="202">
        <v>24.44</v>
      </c>
      <c r="Q81" s="202">
        <v>8.76</v>
      </c>
      <c r="R81" s="202">
        <v>18.059999999999999</v>
      </c>
      <c r="S81" s="202">
        <v>0</v>
      </c>
      <c r="T81" s="202">
        <v>0</v>
      </c>
      <c r="U81" s="202">
        <v>59.65</v>
      </c>
      <c r="V81" s="202">
        <v>8.8699999999999992</v>
      </c>
      <c r="W81" s="202">
        <v>19.14</v>
      </c>
      <c r="X81" s="202">
        <v>54.97</v>
      </c>
      <c r="Y81" s="202">
        <v>0</v>
      </c>
      <c r="Z81">
        <v>0</v>
      </c>
      <c r="AA81" s="202">
        <v>13.23</v>
      </c>
      <c r="AB81" s="202">
        <v>0</v>
      </c>
      <c r="AC81" s="202">
        <v>0</v>
      </c>
      <c r="AD81" s="202">
        <v>0</v>
      </c>
      <c r="AE81" s="202">
        <v>35.51</v>
      </c>
      <c r="AF81" s="202">
        <v>0</v>
      </c>
      <c r="AG81" s="202">
        <v>6.68</v>
      </c>
      <c r="AH81" s="202">
        <v>0</v>
      </c>
      <c r="AI81" s="202">
        <v>96.5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118.97</v>
      </c>
      <c r="AQ81" s="202">
        <v>29.82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247.19</v>
      </c>
      <c r="L82" s="202">
        <v>9.08</v>
      </c>
      <c r="M82" s="202">
        <v>30.93</v>
      </c>
      <c r="N82" s="202">
        <v>50.6</v>
      </c>
      <c r="O82" s="202">
        <v>71.47</v>
      </c>
      <c r="P82" s="202">
        <v>24.44</v>
      </c>
      <c r="Q82" s="202">
        <v>8.76</v>
      </c>
      <c r="R82" s="202">
        <v>18.059999999999999</v>
      </c>
      <c r="S82" s="202">
        <v>0</v>
      </c>
      <c r="T82" s="202">
        <v>0</v>
      </c>
      <c r="U82" s="202">
        <v>59.65</v>
      </c>
      <c r="V82" s="202">
        <v>8.8699999999999992</v>
      </c>
      <c r="W82" s="202">
        <v>19.14</v>
      </c>
      <c r="X82" s="202">
        <v>54.97</v>
      </c>
      <c r="Y82" s="202">
        <v>0</v>
      </c>
      <c r="Z82">
        <v>0</v>
      </c>
      <c r="AA82" s="202">
        <v>13.23</v>
      </c>
      <c r="AB82" s="202">
        <v>0</v>
      </c>
      <c r="AC82" s="202">
        <v>0</v>
      </c>
      <c r="AD82" s="202">
        <v>0</v>
      </c>
      <c r="AE82" s="202">
        <v>35.51</v>
      </c>
      <c r="AF82" s="202">
        <v>0</v>
      </c>
      <c r="AG82" s="202">
        <v>6.68</v>
      </c>
      <c r="AH82" s="202">
        <v>0</v>
      </c>
      <c r="AI82" s="202">
        <v>96.5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118.97</v>
      </c>
      <c r="AQ82" s="202">
        <v>29.82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247.19</v>
      </c>
      <c r="L83" s="202">
        <v>9.08</v>
      </c>
      <c r="M83" s="202">
        <v>30.93</v>
      </c>
      <c r="N83" s="202">
        <v>50.6</v>
      </c>
      <c r="O83" s="202">
        <v>71.47</v>
      </c>
      <c r="P83" s="202">
        <v>24.44</v>
      </c>
      <c r="Q83" s="202">
        <v>8.76</v>
      </c>
      <c r="R83" s="202">
        <v>18.059999999999999</v>
      </c>
      <c r="S83" s="202">
        <v>0</v>
      </c>
      <c r="T83" s="202">
        <v>0</v>
      </c>
      <c r="U83" s="202">
        <v>59.65</v>
      </c>
      <c r="V83" s="202">
        <v>8.8699999999999992</v>
      </c>
      <c r="W83" s="202">
        <v>14.22</v>
      </c>
      <c r="X83" s="202">
        <v>54.97</v>
      </c>
      <c r="Y83" s="202">
        <v>0</v>
      </c>
      <c r="Z83">
        <v>0</v>
      </c>
      <c r="AA83" s="202">
        <v>13.23</v>
      </c>
      <c r="AB83" s="202">
        <v>0</v>
      </c>
      <c r="AC83" s="202">
        <v>0</v>
      </c>
      <c r="AD83" s="202">
        <v>0</v>
      </c>
      <c r="AE83" s="202">
        <v>35.51</v>
      </c>
      <c r="AF83" s="202">
        <v>0</v>
      </c>
      <c r="AG83" s="202">
        <v>7.66</v>
      </c>
      <c r="AH83" s="202">
        <v>0</v>
      </c>
      <c r="AI83" s="202">
        <v>96.5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118.97</v>
      </c>
      <c r="AQ83" s="202">
        <v>29.82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247.19</v>
      </c>
      <c r="L84" s="202">
        <v>9.08</v>
      </c>
      <c r="M84" s="202">
        <v>30.93</v>
      </c>
      <c r="N84" s="202">
        <v>50.6</v>
      </c>
      <c r="O84" s="202">
        <v>71.47</v>
      </c>
      <c r="P84" s="202">
        <v>24.44</v>
      </c>
      <c r="Q84" s="202">
        <v>8.76</v>
      </c>
      <c r="R84" s="202">
        <v>18.059999999999999</v>
      </c>
      <c r="S84" s="202">
        <v>0</v>
      </c>
      <c r="T84" s="202">
        <v>0</v>
      </c>
      <c r="U84" s="202">
        <v>59.65</v>
      </c>
      <c r="V84" s="202">
        <v>8.8699999999999992</v>
      </c>
      <c r="W84" s="202">
        <v>14.22</v>
      </c>
      <c r="X84" s="202">
        <v>54.97</v>
      </c>
      <c r="Y84" s="202">
        <v>0</v>
      </c>
      <c r="Z84">
        <v>0</v>
      </c>
      <c r="AA84" s="202">
        <v>13.23</v>
      </c>
      <c r="AB84" s="202">
        <v>0</v>
      </c>
      <c r="AC84" s="202">
        <v>0</v>
      </c>
      <c r="AD84" s="202">
        <v>0</v>
      </c>
      <c r="AE84" s="202">
        <v>35.51</v>
      </c>
      <c r="AF84" s="202">
        <v>0</v>
      </c>
      <c r="AG84" s="202">
        <v>7.66</v>
      </c>
      <c r="AH84" s="202">
        <v>0</v>
      </c>
      <c r="AI84" s="202">
        <v>96.5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118.97</v>
      </c>
      <c r="AQ84" s="202">
        <v>29.82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247.19</v>
      </c>
      <c r="L85" s="202">
        <v>9.08</v>
      </c>
      <c r="M85" s="202">
        <v>30.93</v>
      </c>
      <c r="N85" s="202">
        <v>50.6</v>
      </c>
      <c r="O85" s="202">
        <v>71.47</v>
      </c>
      <c r="P85" s="202">
        <v>24.44</v>
      </c>
      <c r="Q85" s="202">
        <v>8.76</v>
      </c>
      <c r="R85" s="202">
        <v>18.059999999999999</v>
      </c>
      <c r="S85" s="202">
        <v>0</v>
      </c>
      <c r="T85" s="202">
        <v>0</v>
      </c>
      <c r="U85" s="202">
        <v>59.65</v>
      </c>
      <c r="V85" s="202">
        <v>8.8699999999999992</v>
      </c>
      <c r="W85" s="202">
        <v>14.22</v>
      </c>
      <c r="X85" s="202">
        <v>54.97</v>
      </c>
      <c r="Y85" s="202">
        <v>0</v>
      </c>
      <c r="Z85">
        <v>0</v>
      </c>
      <c r="AA85" s="202">
        <v>13.23</v>
      </c>
      <c r="AB85" s="202">
        <v>0</v>
      </c>
      <c r="AC85" s="202">
        <v>0</v>
      </c>
      <c r="AD85" s="202">
        <v>0</v>
      </c>
      <c r="AE85" s="202">
        <v>35.51</v>
      </c>
      <c r="AF85" s="202">
        <v>0</v>
      </c>
      <c r="AG85" s="202">
        <v>7.66</v>
      </c>
      <c r="AH85" s="202">
        <v>0</v>
      </c>
      <c r="AI85" s="202">
        <v>96.5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118.97</v>
      </c>
      <c r="AQ85" s="202">
        <v>29.82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247.19</v>
      </c>
      <c r="L86" s="202">
        <v>9.08</v>
      </c>
      <c r="M86" s="202">
        <v>30.93</v>
      </c>
      <c r="N86" s="202">
        <v>50.6</v>
      </c>
      <c r="O86" s="202">
        <v>71.47</v>
      </c>
      <c r="P86" s="202">
        <v>24.44</v>
      </c>
      <c r="Q86" s="202">
        <v>8.76</v>
      </c>
      <c r="R86" s="202">
        <v>18.059999999999999</v>
      </c>
      <c r="S86" s="202">
        <v>0</v>
      </c>
      <c r="T86" s="202">
        <v>0</v>
      </c>
      <c r="U86" s="202">
        <v>59.65</v>
      </c>
      <c r="V86" s="202">
        <v>8.8699999999999992</v>
      </c>
      <c r="W86" s="202">
        <v>14.22</v>
      </c>
      <c r="X86" s="202">
        <v>54.97</v>
      </c>
      <c r="Y86" s="202">
        <v>0</v>
      </c>
      <c r="Z86">
        <v>0</v>
      </c>
      <c r="AA86" s="202">
        <v>13.23</v>
      </c>
      <c r="AB86" s="202">
        <v>0</v>
      </c>
      <c r="AC86" s="202">
        <v>0</v>
      </c>
      <c r="AD86" s="202">
        <v>0</v>
      </c>
      <c r="AE86" s="202">
        <v>35.51</v>
      </c>
      <c r="AF86" s="202">
        <v>0</v>
      </c>
      <c r="AG86" s="202">
        <v>7.66</v>
      </c>
      <c r="AH86" s="202">
        <v>0</v>
      </c>
      <c r="AI86" s="202">
        <v>96.5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118.97</v>
      </c>
      <c r="AQ86" s="202">
        <v>29.82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247.19</v>
      </c>
      <c r="L87" s="202">
        <v>9.08</v>
      </c>
      <c r="M87" s="202">
        <v>30.93</v>
      </c>
      <c r="N87" s="202">
        <v>50.6</v>
      </c>
      <c r="O87" s="202">
        <v>71.47</v>
      </c>
      <c r="P87" s="202">
        <v>24.44</v>
      </c>
      <c r="Q87" s="202">
        <v>8.76</v>
      </c>
      <c r="R87" s="202">
        <v>18.059999999999999</v>
      </c>
      <c r="S87" s="202">
        <v>0</v>
      </c>
      <c r="T87" s="202">
        <v>0</v>
      </c>
      <c r="U87" s="202">
        <v>59.65</v>
      </c>
      <c r="V87" s="202">
        <v>8.8699999999999992</v>
      </c>
      <c r="W87" s="202">
        <v>14.22</v>
      </c>
      <c r="X87" s="202">
        <v>54.97</v>
      </c>
      <c r="Y87" s="202">
        <v>0</v>
      </c>
      <c r="Z87">
        <v>0</v>
      </c>
      <c r="AA87" s="202">
        <v>13.23</v>
      </c>
      <c r="AB87" s="202">
        <v>0</v>
      </c>
      <c r="AC87" s="202">
        <v>0</v>
      </c>
      <c r="AD87" s="202">
        <v>0</v>
      </c>
      <c r="AE87" s="202">
        <v>35.51</v>
      </c>
      <c r="AF87" s="202">
        <v>0</v>
      </c>
      <c r="AG87" s="202">
        <v>7.66</v>
      </c>
      <c r="AH87" s="202">
        <v>0</v>
      </c>
      <c r="AI87" s="202">
        <v>75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118.97</v>
      </c>
      <c r="AQ87" s="202">
        <v>29.82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247.19</v>
      </c>
      <c r="L88" s="202">
        <v>9.08</v>
      </c>
      <c r="M88" s="202">
        <v>30.93</v>
      </c>
      <c r="N88" s="202">
        <v>50.6</v>
      </c>
      <c r="O88" s="202">
        <v>71.47</v>
      </c>
      <c r="P88" s="202">
        <v>24.44</v>
      </c>
      <c r="Q88" s="202">
        <v>8.76</v>
      </c>
      <c r="R88" s="202">
        <v>18.059999999999999</v>
      </c>
      <c r="S88" s="202">
        <v>0</v>
      </c>
      <c r="T88" s="202">
        <v>0</v>
      </c>
      <c r="U88" s="202">
        <v>59.65</v>
      </c>
      <c r="V88" s="202">
        <v>8.8699999999999992</v>
      </c>
      <c r="W88" s="202">
        <v>14.22</v>
      </c>
      <c r="X88" s="202">
        <v>54.97</v>
      </c>
      <c r="Y88" s="202">
        <v>0</v>
      </c>
      <c r="Z88">
        <v>0</v>
      </c>
      <c r="AA88" s="202">
        <v>13.23</v>
      </c>
      <c r="AB88" s="202">
        <v>0</v>
      </c>
      <c r="AC88" s="202">
        <v>0</v>
      </c>
      <c r="AD88" s="202">
        <v>0</v>
      </c>
      <c r="AE88" s="202">
        <v>35.51</v>
      </c>
      <c r="AF88" s="202">
        <v>0</v>
      </c>
      <c r="AG88" s="202">
        <v>7.66</v>
      </c>
      <c r="AH88" s="202">
        <v>0</v>
      </c>
      <c r="AI88" s="202">
        <v>75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118.97</v>
      </c>
      <c r="AQ88" s="202">
        <v>29.82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247.19</v>
      </c>
      <c r="L89" s="202">
        <v>9.08</v>
      </c>
      <c r="M89" s="202">
        <v>30.93</v>
      </c>
      <c r="N89" s="202">
        <v>50.6</v>
      </c>
      <c r="O89" s="202">
        <v>71.47</v>
      </c>
      <c r="P89" s="202">
        <v>24.44</v>
      </c>
      <c r="Q89" s="202">
        <v>8.76</v>
      </c>
      <c r="R89" s="202">
        <v>18.059999999999999</v>
      </c>
      <c r="S89" s="202">
        <v>0</v>
      </c>
      <c r="T89" s="202">
        <v>0</v>
      </c>
      <c r="U89" s="202">
        <v>59.65</v>
      </c>
      <c r="V89" s="202">
        <v>8.8699999999999992</v>
      </c>
      <c r="W89" s="202">
        <v>14.22</v>
      </c>
      <c r="X89" s="202">
        <v>54.97</v>
      </c>
      <c r="Y89" s="202">
        <v>0</v>
      </c>
      <c r="Z89">
        <v>0</v>
      </c>
      <c r="AA89" s="202">
        <v>13.23</v>
      </c>
      <c r="AB89" s="202">
        <v>0</v>
      </c>
      <c r="AC89" s="202">
        <v>0</v>
      </c>
      <c r="AD89" s="202">
        <v>0</v>
      </c>
      <c r="AE89" s="202">
        <v>35.51</v>
      </c>
      <c r="AF89" s="202">
        <v>0</v>
      </c>
      <c r="AG89" s="202">
        <v>7.66</v>
      </c>
      <c r="AH89" s="202">
        <v>0</v>
      </c>
      <c r="AI89" s="202">
        <v>76.7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118.97</v>
      </c>
      <c r="AQ89" s="202">
        <v>29.82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247.19</v>
      </c>
      <c r="L90" s="202">
        <v>9.08</v>
      </c>
      <c r="M90" s="202">
        <v>30.93</v>
      </c>
      <c r="N90" s="202">
        <v>50.6</v>
      </c>
      <c r="O90" s="202">
        <v>71.47</v>
      </c>
      <c r="P90" s="202">
        <v>24.44</v>
      </c>
      <c r="Q90" s="202">
        <v>8.76</v>
      </c>
      <c r="R90" s="202">
        <v>18.059999999999999</v>
      </c>
      <c r="S90" s="202">
        <v>0</v>
      </c>
      <c r="T90" s="202">
        <v>0</v>
      </c>
      <c r="U90" s="202">
        <v>59.65</v>
      </c>
      <c r="V90" s="202">
        <v>8.8699999999999992</v>
      </c>
      <c r="W90" s="202">
        <v>14.22</v>
      </c>
      <c r="X90" s="202">
        <v>54.97</v>
      </c>
      <c r="Y90" s="202">
        <v>0</v>
      </c>
      <c r="Z90">
        <v>0</v>
      </c>
      <c r="AA90" s="202">
        <v>13.23</v>
      </c>
      <c r="AB90" s="202">
        <v>0</v>
      </c>
      <c r="AC90" s="202">
        <v>0</v>
      </c>
      <c r="AD90" s="202">
        <v>0</v>
      </c>
      <c r="AE90" s="202">
        <v>35.51</v>
      </c>
      <c r="AF90" s="202">
        <v>0</v>
      </c>
      <c r="AG90" s="202">
        <v>7.66</v>
      </c>
      <c r="AH90" s="202">
        <v>0</v>
      </c>
      <c r="AI90" s="202">
        <v>76.7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118.97</v>
      </c>
      <c r="AQ90" s="202">
        <v>29.82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247.19</v>
      </c>
      <c r="L91" s="202">
        <v>9.08</v>
      </c>
      <c r="M91" s="202">
        <v>30.93</v>
      </c>
      <c r="N91" s="202">
        <v>50.6</v>
      </c>
      <c r="O91" s="202">
        <v>71.47</v>
      </c>
      <c r="P91" s="202">
        <v>25.62</v>
      </c>
      <c r="Q91" s="202">
        <v>8.76</v>
      </c>
      <c r="R91" s="202">
        <v>18.059999999999999</v>
      </c>
      <c r="S91" s="202">
        <v>0</v>
      </c>
      <c r="T91" s="202">
        <v>0</v>
      </c>
      <c r="U91" s="202">
        <v>60.9</v>
      </c>
      <c r="V91" s="202">
        <v>8.8699999999999992</v>
      </c>
      <c r="W91" s="202">
        <v>14.22</v>
      </c>
      <c r="X91" s="202">
        <v>54.97</v>
      </c>
      <c r="Y91" s="202">
        <v>0</v>
      </c>
      <c r="Z91">
        <v>0</v>
      </c>
      <c r="AA91" s="202">
        <v>13.62</v>
      </c>
      <c r="AB91" s="202">
        <v>0</v>
      </c>
      <c r="AC91" s="202">
        <v>0</v>
      </c>
      <c r="AD91" s="202">
        <v>0</v>
      </c>
      <c r="AE91" s="202">
        <v>35.51</v>
      </c>
      <c r="AF91" s="202">
        <v>0</v>
      </c>
      <c r="AG91" s="202">
        <v>7.66</v>
      </c>
      <c r="AH91" s="202">
        <v>0</v>
      </c>
      <c r="AI91" s="202">
        <v>81.099999999999994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118.97</v>
      </c>
      <c r="AQ91" s="202">
        <v>29.82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247.19</v>
      </c>
      <c r="L92" s="202">
        <v>9.08</v>
      </c>
      <c r="M92" s="202">
        <v>30.93</v>
      </c>
      <c r="N92" s="202">
        <v>50.6</v>
      </c>
      <c r="O92" s="202">
        <v>71.47</v>
      </c>
      <c r="P92" s="202">
        <v>25.88</v>
      </c>
      <c r="Q92" s="202">
        <v>8.76</v>
      </c>
      <c r="R92" s="202">
        <v>18.059999999999999</v>
      </c>
      <c r="S92" s="202">
        <v>0</v>
      </c>
      <c r="T92" s="202">
        <v>0</v>
      </c>
      <c r="U92" s="202">
        <v>60.9</v>
      </c>
      <c r="V92" s="202">
        <v>8.8699999999999992</v>
      </c>
      <c r="W92" s="202">
        <v>14.22</v>
      </c>
      <c r="X92" s="202">
        <v>54.97</v>
      </c>
      <c r="Y92" s="202">
        <v>0</v>
      </c>
      <c r="Z92">
        <v>0</v>
      </c>
      <c r="AA92" s="202">
        <v>13.62</v>
      </c>
      <c r="AB92" s="202">
        <v>0</v>
      </c>
      <c r="AC92" s="202">
        <v>0</v>
      </c>
      <c r="AD92" s="202">
        <v>0</v>
      </c>
      <c r="AE92" s="202">
        <v>35.51</v>
      </c>
      <c r="AF92" s="202">
        <v>0</v>
      </c>
      <c r="AG92" s="202">
        <v>7.66</v>
      </c>
      <c r="AH92" s="202">
        <v>0</v>
      </c>
      <c r="AI92" s="202">
        <v>81.099999999999994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118.97</v>
      </c>
      <c r="AQ92" s="202">
        <v>29.82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208.57</v>
      </c>
      <c r="L93" s="202">
        <v>9.08</v>
      </c>
      <c r="M93" s="202">
        <v>30.93</v>
      </c>
      <c r="N93" s="202">
        <v>50.6</v>
      </c>
      <c r="O93" s="202">
        <v>71.47</v>
      </c>
      <c r="P93" s="202">
        <v>24.44</v>
      </c>
      <c r="Q93" s="202">
        <v>8.76</v>
      </c>
      <c r="R93" s="202">
        <v>18.059999999999999</v>
      </c>
      <c r="S93" s="202">
        <v>0</v>
      </c>
      <c r="T93" s="202">
        <v>0</v>
      </c>
      <c r="U93" s="202">
        <v>60.9</v>
      </c>
      <c r="V93" s="202">
        <v>8.8699999999999992</v>
      </c>
      <c r="W93" s="202">
        <v>14.22</v>
      </c>
      <c r="X93" s="202">
        <v>54.97</v>
      </c>
      <c r="Y93" s="202">
        <v>0</v>
      </c>
      <c r="Z93">
        <v>0</v>
      </c>
      <c r="AA93" s="202">
        <v>13.62</v>
      </c>
      <c r="AB93" s="202">
        <v>0</v>
      </c>
      <c r="AC93" s="202">
        <v>0</v>
      </c>
      <c r="AD93" s="202">
        <v>0</v>
      </c>
      <c r="AE93" s="202">
        <v>35.51</v>
      </c>
      <c r="AF93" s="202">
        <v>0</v>
      </c>
      <c r="AG93" s="202">
        <v>7.66</v>
      </c>
      <c r="AH93" s="202">
        <v>0</v>
      </c>
      <c r="AI93" s="202">
        <v>81.099999999999994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118.97</v>
      </c>
      <c r="AQ93" s="202">
        <v>29.82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203.16</v>
      </c>
      <c r="L94" s="202">
        <v>9.08</v>
      </c>
      <c r="M94" s="202">
        <v>30.93</v>
      </c>
      <c r="N94" s="202">
        <v>50.6</v>
      </c>
      <c r="O94" s="202">
        <v>71.47</v>
      </c>
      <c r="P94" s="202">
        <v>24.44</v>
      </c>
      <c r="Q94" s="202">
        <v>8.76</v>
      </c>
      <c r="R94" s="202">
        <v>18.059999999999999</v>
      </c>
      <c r="S94" s="202">
        <v>0</v>
      </c>
      <c r="T94" s="202">
        <v>0</v>
      </c>
      <c r="U94" s="202">
        <v>60.9</v>
      </c>
      <c r="V94" s="202">
        <v>8.8699999999999992</v>
      </c>
      <c r="W94" s="202">
        <v>14.22</v>
      </c>
      <c r="X94" s="202">
        <v>54.97</v>
      </c>
      <c r="Y94" s="202">
        <v>0</v>
      </c>
      <c r="Z94">
        <v>0</v>
      </c>
      <c r="AA94" s="202">
        <v>13.62</v>
      </c>
      <c r="AB94" s="202">
        <v>0</v>
      </c>
      <c r="AC94" s="202">
        <v>0</v>
      </c>
      <c r="AD94" s="202">
        <v>0</v>
      </c>
      <c r="AE94" s="202">
        <v>35.51</v>
      </c>
      <c r="AF94" s="202">
        <v>0</v>
      </c>
      <c r="AG94" s="202">
        <v>7.66</v>
      </c>
      <c r="AH94" s="202">
        <v>0</v>
      </c>
      <c r="AI94" s="202">
        <v>81.099999999999994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118.97</v>
      </c>
      <c r="AQ94" s="202">
        <v>29.82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208.98</v>
      </c>
      <c r="L95" s="202">
        <v>9.08</v>
      </c>
      <c r="M95" s="202">
        <v>30.93</v>
      </c>
      <c r="N95" s="202">
        <v>50.6</v>
      </c>
      <c r="O95" s="202">
        <v>71.47</v>
      </c>
      <c r="P95" s="202">
        <v>24.44</v>
      </c>
      <c r="Q95" s="202">
        <v>8.76</v>
      </c>
      <c r="R95" s="202">
        <v>18.059999999999999</v>
      </c>
      <c r="S95" s="202">
        <v>0</v>
      </c>
      <c r="T95" s="202">
        <v>0</v>
      </c>
      <c r="U95" s="202">
        <v>60.9</v>
      </c>
      <c r="V95" s="202">
        <v>8.8699999999999992</v>
      </c>
      <c r="W95" s="202">
        <v>14.22</v>
      </c>
      <c r="X95" s="202">
        <v>54.97</v>
      </c>
      <c r="Y95" s="202">
        <v>0</v>
      </c>
      <c r="Z95">
        <v>0</v>
      </c>
      <c r="AA95" s="202">
        <v>13.62</v>
      </c>
      <c r="AB95" s="202">
        <v>0</v>
      </c>
      <c r="AC95" s="202">
        <v>0</v>
      </c>
      <c r="AD95" s="202">
        <v>0</v>
      </c>
      <c r="AE95" s="202">
        <v>35.51</v>
      </c>
      <c r="AF95" s="202">
        <v>0</v>
      </c>
      <c r="AG95" s="202">
        <v>7.66</v>
      </c>
      <c r="AH95" s="202">
        <v>0</v>
      </c>
      <c r="AI95" s="202">
        <v>81.099999999999994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118.97</v>
      </c>
      <c r="AQ95" s="202">
        <v>29.82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245.1</v>
      </c>
      <c r="L96" s="202">
        <v>9.08</v>
      </c>
      <c r="M96" s="202">
        <v>30.93</v>
      </c>
      <c r="N96" s="202">
        <v>50.6</v>
      </c>
      <c r="O96" s="202">
        <v>71.47</v>
      </c>
      <c r="P96" s="202">
        <v>24.44</v>
      </c>
      <c r="Q96" s="202">
        <v>8.76</v>
      </c>
      <c r="R96" s="202">
        <v>18.059999999999999</v>
      </c>
      <c r="S96" s="202">
        <v>0</v>
      </c>
      <c r="T96" s="202">
        <v>0</v>
      </c>
      <c r="U96" s="202">
        <v>60.9</v>
      </c>
      <c r="V96" s="202">
        <v>8.8699999999999992</v>
      </c>
      <c r="W96" s="202">
        <v>14.22</v>
      </c>
      <c r="X96" s="202">
        <v>54.97</v>
      </c>
      <c r="Y96" s="202">
        <v>0</v>
      </c>
      <c r="Z96">
        <v>0</v>
      </c>
      <c r="AA96" s="202">
        <v>13.62</v>
      </c>
      <c r="AB96" s="202">
        <v>0</v>
      </c>
      <c r="AC96" s="202">
        <v>0</v>
      </c>
      <c r="AD96" s="202">
        <v>0</v>
      </c>
      <c r="AE96" s="202">
        <v>35.51</v>
      </c>
      <c r="AF96" s="202">
        <v>0</v>
      </c>
      <c r="AG96" s="202">
        <v>7.66</v>
      </c>
      <c r="AH96" s="202">
        <v>0</v>
      </c>
      <c r="AI96" s="202">
        <v>81.099999999999994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118.97</v>
      </c>
      <c r="AQ96" s="202">
        <v>29.82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247.33</v>
      </c>
      <c r="L97" s="202">
        <v>9.08</v>
      </c>
      <c r="M97" s="202">
        <v>30.93</v>
      </c>
      <c r="N97" s="202">
        <v>50.6</v>
      </c>
      <c r="O97" s="202">
        <v>71.47</v>
      </c>
      <c r="P97" s="202">
        <v>24.44</v>
      </c>
      <c r="Q97" s="202">
        <v>8.76</v>
      </c>
      <c r="R97" s="202">
        <v>18.059999999999999</v>
      </c>
      <c r="S97" s="202">
        <v>0</v>
      </c>
      <c r="T97" s="202">
        <v>0</v>
      </c>
      <c r="U97" s="202">
        <v>60.9</v>
      </c>
      <c r="V97" s="202">
        <v>8.8699999999999992</v>
      </c>
      <c r="W97" s="202">
        <v>14.22</v>
      </c>
      <c r="X97" s="202">
        <v>54.97</v>
      </c>
      <c r="Y97" s="202">
        <v>0</v>
      </c>
      <c r="Z97">
        <v>0</v>
      </c>
      <c r="AA97" s="202">
        <v>13.62</v>
      </c>
      <c r="AB97" s="202">
        <v>0</v>
      </c>
      <c r="AC97" s="202">
        <v>0</v>
      </c>
      <c r="AD97" s="202">
        <v>0</v>
      </c>
      <c r="AE97" s="202">
        <v>35.51</v>
      </c>
      <c r="AF97" s="202">
        <v>0</v>
      </c>
      <c r="AG97" s="202">
        <v>7.66</v>
      </c>
      <c r="AH97" s="202">
        <v>0</v>
      </c>
      <c r="AI97" s="202">
        <v>81.099999999999994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118.97</v>
      </c>
      <c r="AQ97" s="202">
        <v>29.82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240.02</v>
      </c>
      <c r="L98" s="202">
        <v>9.08</v>
      </c>
      <c r="M98" s="202">
        <v>30.93</v>
      </c>
      <c r="N98" s="202">
        <v>50.6</v>
      </c>
      <c r="O98" s="202">
        <v>71.47</v>
      </c>
      <c r="P98" s="202">
        <v>24.44</v>
      </c>
      <c r="Q98" s="202">
        <v>8.76</v>
      </c>
      <c r="R98" s="202">
        <v>18.059999999999999</v>
      </c>
      <c r="S98" s="202">
        <v>0</v>
      </c>
      <c r="T98" s="202">
        <v>0</v>
      </c>
      <c r="U98" s="202">
        <v>60.9</v>
      </c>
      <c r="V98" s="202">
        <v>8.8699999999999992</v>
      </c>
      <c r="W98" s="202">
        <v>14.22</v>
      </c>
      <c r="X98" s="202">
        <v>54.97</v>
      </c>
      <c r="Y98" s="202">
        <v>0</v>
      </c>
      <c r="Z98">
        <v>0</v>
      </c>
      <c r="AA98" s="202">
        <v>13.62</v>
      </c>
      <c r="AB98" s="202">
        <v>0</v>
      </c>
      <c r="AC98" s="202">
        <v>0</v>
      </c>
      <c r="AD98" s="202">
        <v>0</v>
      </c>
      <c r="AE98" s="202">
        <v>35.51</v>
      </c>
      <c r="AF98" s="202">
        <v>0</v>
      </c>
      <c r="AG98" s="202">
        <v>7.66</v>
      </c>
      <c r="AH98" s="202">
        <v>0</v>
      </c>
      <c r="AI98" s="202">
        <v>81.099999999999994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118.97</v>
      </c>
      <c r="AQ98" s="202">
        <v>29.82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4.3146075000000028</v>
      </c>
      <c r="L99">
        <f t="shared" si="0"/>
        <v>0.21792000000000034</v>
      </c>
      <c r="M99">
        <f t="shared" si="0"/>
        <v>0.74231999999999909</v>
      </c>
      <c r="N99">
        <f t="shared" si="0"/>
        <v>1.2144000000000001</v>
      </c>
      <c r="O99">
        <f t="shared" si="0"/>
        <v>1.715280000000001</v>
      </c>
      <c r="P99">
        <f t="shared" si="0"/>
        <v>0.58721500000000093</v>
      </c>
      <c r="Q99">
        <f t="shared" si="0"/>
        <v>0.20987749999999986</v>
      </c>
      <c r="R99">
        <f t="shared" si="0"/>
        <v>0.43344499999999914</v>
      </c>
      <c r="S99">
        <f t="shared" si="0"/>
        <v>0</v>
      </c>
      <c r="T99">
        <f t="shared" si="0"/>
        <v>0</v>
      </c>
      <c r="U99">
        <f t="shared" si="0"/>
        <v>1.3942324999999967</v>
      </c>
      <c r="V99">
        <f t="shared" si="0"/>
        <v>0.20914999999999992</v>
      </c>
      <c r="W99">
        <f t="shared" si="0"/>
        <v>0.43968000000000063</v>
      </c>
      <c r="X99">
        <f t="shared" si="0"/>
        <v>1.4547450000000008</v>
      </c>
      <c r="Y99">
        <f t="shared" si="0"/>
        <v>0</v>
      </c>
      <c r="Z99">
        <f t="shared" si="0"/>
        <v>0</v>
      </c>
      <c r="AA99">
        <f t="shared" si="0"/>
        <v>0.32377999999999979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0.85224000000000211</v>
      </c>
      <c r="AF99">
        <f t="shared" si="0"/>
        <v>0</v>
      </c>
      <c r="AG99">
        <f t="shared" si="0"/>
        <v>0.17289499999999963</v>
      </c>
      <c r="AH99">
        <f t="shared" si="0"/>
        <v>0</v>
      </c>
      <c r="AI99">
        <f t="shared" si="0"/>
        <v>2.0295350000000001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2.8563974999999941</v>
      </c>
      <c r="AQ99">
        <f t="shared" ref="AQ99:AT99" si="1">SUM(AQ3:AQ98)/4000</f>
        <v>0.84928750000000131</v>
      </c>
      <c r="AR99">
        <f t="shared" si="1"/>
        <v>0.51161000000000001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78.459999999999994</v>
      </c>
      <c r="L3" s="202">
        <v>62.81</v>
      </c>
      <c r="M3" s="202">
        <v>0</v>
      </c>
      <c r="N3" s="202">
        <v>29.26</v>
      </c>
      <c r="O3" s="202">
        <v>49.13</v>
      </c>
      <c r="P3" s="202">
        <v>61.3</v>
      </c>
      <c r="Q3" s="202">
        <v>5.07</v>
      </c>
      <c r="R3" s="202">
        <v>10.45</v>
      </c>
      <c r="S3" s="202">
        <v>0</v>
      </c>
      <c r="T3" s="202">
        <v>0</v>
      </c>
      <c r="U3" s="202">
        <v>234.72</v>
      </c>
      <c r="V3" s="202">
        <v>5.12</v>
      </c>
      <c r="W3" s="202">
        <v>11.07</v>
      </c>
      <c r="X3" s="202">
        <v>36.54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20.09</v>
      </c>
      <c r="AF3" s="202">
        <v>0</v>
      </c>
      <c r="AG3" s="202">
        <v>4.3499999999999996</v>
      </c>
      <c r="AH3" s="202">
        <v>0</v>
      </c>
      <c r="AI3" s="202">
        <v>76.7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68.8</v>
      </c>
      <c r="AQ3" s="202">
        <v>22.22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82.08</v>
      </c>
      <c r="L4" s="202">
        <v>62.81</v>
      </c>
      <c r="M4" s="202">
        <v>0</v>
      </c>
      <c r="N4" s="202">
        <v>29.26</v>
      </c>
      <c r="O4" s="202">
        <v>49.13</v>
      </c>
      <c r="P4" s="202">
        <v>61.3</v>
      </c>
      <c r="Q4" s="202">
        <v>5.07</v>
      </c>
      <c r="R4" s="202">
        <v>10.45</v>
      </c>
      <c r="S4" s="202">
        <v>0</v>
      </c>
      <c r="T4" s="202">
        <v>0</v>
      </c>
      <c r="U4" s="202">
        <v>234.72</v>
      </c>
      <c r="V4" s="202">
        <v>5.12</v>
      </c>
      <c r="W4" s="202">
        <v>11.07</v>
      </c>
      <c r="X4" s="202">
        <v>36.54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20.09</v>
      </c>
      <c r="AF4" s="202">
        <v>0</v>
      </c>
      <c r="AG4" s="202">
        <v>4.3499999999999996</v>
      </c>
      <c r="AH4" s="202">
        <v>0</v>
      </c>
      <c r="AI4" s="202">
        <v>76.7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68.8</v>
      </c>
      <c r="AQ4" s="202">
        <v>22.22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79.63</v>
      </c>
      <c r="L5" s="202">
        <v>62.81</v>
      </c>
      <c r="M5" s="202">
        <v>0</v>
      </c>
      <c r="N5" s="202">
        <v>29.26</v>
      </c>
      <c r="O5" s="202">
        <v>49.13</v>
      </c>
      <c r="P5" s="202">
        <v>61.3</v>
      </c>
      <c r="Q5" s="202">
        <v>5.07</v>
      </c>
      <c r="R5" s="202">
        <v>10.45</v>
      </c>
      <c r="S5" s="202">
        <v>0</v>
      </c>
      <c r="T5" s="202">
        <v>0</v>
      </c>
      <c r="U5" s="202">
        <v>234.72</v>
      </c>
      <c r="V5" s="202">
        <v>5.12</v>
      </c>
      <c r="W5" s="202">
        <v>11.07</v>
      </c>
      <c r="X5" s="202">
        <v>36.54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20.09</v>
      </c>
      <c r="AF5" s="202">
        <v>0</v>
      </c>
      <c r="AG5" s="202">
        <v>4.3499999999999996</v>
      </c>
      <c r="AH5" s="202">
        <v>0</v>
      </c>
      <c r="AI5" s="202">
        <v>76.7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68.8</v>
      </c>
      <c r="AQ5" s="202">
        <v>22.22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79.63</v>
      </c>
      <c r="L6" s="202">
        <v>62.81</v>
      </c>
      <c r="M6" s="202">
        <v>0</v>
      </c>
      <c r="N6" s="202">
        <v>29.26</v>
      </c>
      <c r="O6" s="202">
        <v>49.13</v>
      </c>
      <c r="P6" s="202">
        <v>61.3</v>
      </c>
      <c r="Q6" s="202">
        <v>5.07</v>
      </c>
      <c r="R6" s="202">
        <v>10.45</v>
      </c>
      <c r="S6" s="202">
        <v>0</v>
      </c>
      <c r="T6" s="202">
        <v>0</v>
      </c>
      <c r="U6" s="202">
        <v>234.72</v>
      </c>
      <c r="V6" s="202">
        <v>5.12</v>
      </c>
      <c r="W6" s="202">
        <v>11.07</v>
      </c>
      <c r="X6" s="202">
        <v>36.54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20.09</v>
      </c>
      <c r="AF6" s="202">
        <v>0</v>
      </c>
      <c r="AG6" s="202">
        <v>4.3499999999999996</v>
      </c>
      <c r="AH6" s="202">
        <v>0</v>
      </c>
      <c r="AI6" s="202">
        <v>76.7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68.8</v>
      </c>
      <c r="AQ6" s="202">
        <v>22.22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79.63</v>
      </c>
      <c r="L7" s="202">
        <v>62.81</v>
      </c>
      <c r="M7" s="202">
        <v>0</v>
      </c>
      <c r="N7" s="202">
        <v>29.26</v>
      </c>
      <c r="O7" s="202">
        <v>49.13</v>
      </c>
      <c r="P7" s="202">
        <v>61.3</v>
      </c>
      <c r="Q7" s="202">
        <v>5.07</v>
      </c>
      <c r="R7" s="202">
        <v>10.45</v>
      </c>
      <c r="S7" s="202">
        <v>0</v>
      </c>
      <c r="T7" s="202">
        <v>0</v>
      </c>
      <c r="U7" s="202">
        <v>234.72</v>
      </c>
      <c r="V7" s="202">
        <v>5.12</v>
      </c>
      <c r="W7" s="202">
        <v>11.07</v>
      </c>
      <c r="X7" s="202">
        <v>36.54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20.09</v>
      </c>
      <c r="AF7" s="202">
        <v>0</v>
      </c>
      <c r="AG7" s="202">
        <v>4.3499999999999996</v>
      </c>
      <c r="AH7" s="202">
        <v>0</v>
      </c>
      <c r="AI7" s="202">
        <v>76.7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68.8</v>
      </c>
      <c r="AQ7" s="202">
        <v>22.22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79.63</v>
      </c>
      <c r="L8" s="202">
        <v>62.81</v>
      </c>
      <c r="M8" s="202">
        <v>0</v>
      </c>
      <c r="N8" s="202">
        <v>29.26</v>
      </c>
      <c r="O8" s="202">
        <v>49.13</v>
      </c>
      <c r="P8" s="202">
        <v>61.3</v>
      </c>
      <c r="Q8" s="202">
        <v>5.07</v>
      </c>
      <c r="R8" s="202">
        <v>10.45</v>
      </c>
      <c r="S8" s="202">
        <v>0</v>
      </c>
      <c r="T8" s="202">
        <v>0</v>
      </c>
      <c r="U8" s="202">
        <v>234.72</v>
      </c>
      <c r="V8" s="202">
        <v>5.12</v>
      </c>
      <c r="W8" s="202">
        <v>11.07</v>
      </c>
      <c r="X8" s="202">
        <v>36.54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20.09</v>
      </c>
      <c r="AF8" s="202">
        <v>0</v>
      </c>
      <c r="AG8" s="202">
        <v>4.3499999999999996</v>
      </c>
      <c r="AH8" s="202">
        <v>0</v>
      </c>
      <c r="AI8" s="202">
        <v>76.7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68.8</v>
      </c>
      <c r="AQ8" s="202">
        <v>22.22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79.63</v>
      </c>
      <c r="L9" s="202">
        <v>62.81</v>
      </c>
      <c r="M9" s="202">
        <v>0</v>
      </c>
      <c r="N9" s="202">
        <v>29.26</v>
      </c>
      <c r="O9" s="202">
        <v>49.13</v>
      </c>
      <c r="P9" s="202">
        <v>61.3</v>
      </c>
      <c r="Q9" s="202">
        <v>5.07</v>
      </c>
      <c r="R9" s="202">
        <v>10.45</v>
      </c>
      <c r="S9" s="202">
        <v>0</v>
      </c>
      <c r="T9" s="202">
        <v>0</v>
      </c>
      <c r="U9" s="202">
        <v>234.72</v>
      </c>
      <c r="V9" s="202">
        <v>5.12</v>
      </c>
      <c r="W9" s="202">
        <v>11.07</v>
      </c>
      <c r="X9" s="202">
        <v>36.54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20.09</v>
      </c>
      <c r="AF9" s="202">
        <v>0</v>
      </c>
      <c r="AG9" s="202">
        <v>4.3499999999999996</v>
      </c>
      <c r="AH9" s="202">
        <v>0</v>
      </c>
      <c r="AI9" s="202">
        <v>76.7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68.8</v>
      </c>
      <c r="AQ9" s="202">
        <v>22.22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79.63</v>
      </c>
      <c r="L10" s="202">
        <v>62.81</v>
      </c>
      <c r="M10" s="202">
        <v>0</v>
      </c>
      <c r="N10" s="202">
        <v>29.26</v>
      </c>
      <c r="O10" s="202">
        <v>49.13</v>
      </c>
      <c r="P10" s="202">
        <v>61.3</v>
      </c>
      <c r="Q10" s="202">
        <v>5.07</v>
      </c>
      <c r="R10" s="202">
        <v>10.45</v>
      </c>
      <c r="S10" s="202">
        <v>0</v>
      </c>
      <c r="T10" s="202">
        <v>0</v>
      </c>
      <c r="U10" s="202">
        <v>234.72</v>
      </c>
      <c r="V10" s="202">
        <v>5.12</v>
      </c>
      <c r="W10" s="202">
        <v>11.07</v>
      </c>
      <c r="X10" s="202">
        <v>36.54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20.09</v>
      </c>
      <c r="AF10" s="202">
        <v>0</v>
      </c>
      <c r="AG10" s="202">
        <v>4.3499999999999996</v>
      </c>
      <c r="AH10" s="202">
        <v>0</v>
      </c>
      <c r="AI10" s="202">
        <v>76.7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68.8</v>
      </c>
      <c r="AQ10" s="202">
        <v>22.22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79.63</v>
      </c>
      <c r="L11" s="202">
        <v>62.81</v>
      </c>
      <c r="M11" s="202">
        <v>0</v>
      </c>
      <c r="N11" s="202">
        <v>29.26</v>
      </c>
      <c r="O11" s="202">
        <v>49.13</v>
      </c>
      <c r="P11" s="202">
        <v>61.3</v>
      </c>
      <c r="Q11" s="202">
        <v>5.07</v>
      </c>
      <c r="R11" s="202">
        <v>10.45</v>
      </c>
      <c r="S11" s="202">
        <v>0</v>
      </c>
      <c r="T11" s="202">
        <v>0</v>
      </c>
      <c r="U11" s="202">
        <v>234.72</v>
      </c>
      <c r="V11" s="202">
        <v>5.12</v>
      </c>
      <c r="W11" s="202">
        <v>11.07</v>
      </c>
      <c r="X11" s="202">
        <v>36.54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20.09</v>
      </c>
      <c r="AF11" s="202">
        <v>0</v>
      </c>
      <c r="AG11" s="202">
        <v>4.3499999999999996</v>
      </c>
      <c r="AH11" s="202">
        <v>0</v>
      </c>
      <c r="AI11" s="202">
        <v>86.7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68.8</v>
      </c>
      <c r="AQ11" s="202">
        <v>22.22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79.63</v>
      </c>
      <c r="L12" s="202">
        <v>62.81</v>
      </c>
      <c r="M12" s="202">
        <v>0</v>
      </c>
      <c r="N12" s="202">
        <v>29.26</v>
      </c>
      <c r="O12" s="202">
        <v>49.13</v>
      </c>
      <c r="P12" s="202">
        <v>61.3</v>
      </c>
      <c r="Q12" s="202">
        <v>5.07</v>
      </c>
      <c r="R12" s="202">
        <v>10.45</v>
      </c>
      <c r="S12" s="202">
        <v>0</v>
      </c>
      <c r="T12" s="202">
        <v>0</v>
      </c>
      <c r="U12" s="202">
        <v>234.72</v>
      </c>
      <c r="V12" s="202">
        <v>5.12</v>
      </c>
      <c r="W12" s="202">
        <v>11.07</v>
      </c>
      <c r="X12" s="202">
        <v>36.54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20.09</v>
      </c>
      <c r="AF12" s="202">
        <v>0</v>
      </c>
      <c r="AG12" s="202">
        <v>4.3499999999999996</v>
      </c>
      <c r="AH12" s="202">
        <v>0</v>
      </c>
      <c r="AI12" s="202">
        <v>101.7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68.8</v>
      </c>
      <c r="AQ12" s="202">
        <v>22.22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79.63</v>
      </c>
      <c r="L13" s="202">
        <v>62.81</v>
      </c>
      <c r="M13" s="202">
        <v>0</v>
      </c>
      <c r="N13" s="202">
        <v>29.26</v>
      </c>
      <c r="O13" s="202">
        <v>49.13</v>
      </c>
      <c r="P13" s="202">
        <v>61.3</v>
      </c>
      <c r="Q13" s="202">
        <v>5.07</v>
      </c>
      <c r="R13" s="202">
        <v>10.45</v>
      </c>
      <c r="S13" s="202">
        <v>0</v>
      </c>
      <c r="T13" s="202">
        <v>0</v>
      </c>
      <c r="U13" s="202">
        <v>234.72</v>
      </c>
      <c r="V13" s="202">
        <v>5.12</v>
      </c>
      <c r="W13" s="202">
        <v>11.07</v>
      </c>
      <c r="X13" s="202">
        <v>36.54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20.09</v>
      </c>
      <c r="AF13" s="202">
        <v>0</v>
      </c>
      <c r="AG13" s="202">
        <v>4.3499999999999996</v>
      </c>
      <c r="AH13" s="202">
        <v>0</v>
      </c>
      <c r="AI13" s="202">
        <v>96.7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68.8</v>
      </c>
      <c r="AQ13" s="202">
        <v>22.22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79.63</v>
      </c>
      <c r="L14" s="202">
        <v>62.81</v>
      </c>
      <c r="M14" s="202">
        <v>0</v>
      </c>
      <c r="N14" s="202">
        <v>29.26</v>
      </c>
      <c r="O14" s="202">
        <v>49.13</v>
      </c>
      <c r="P14" s="202">
        <v>61.3</v>
      </c>
      <c r="Q14" s="202">
        <v>5.07</v>
      </c>
      <c r="R14" s="202">
        <v>10.45</v>
      </c>
      <c r="S14" s="202">
        <v>0</v>
      </c>
      <c r="T14" s="202">
        <v>0</v>
      </c>
      <c r="U14" s="202">
        <v>234.72</v>
      </c>
      <c r="V14" s="202">
        <v>5.12</v>
      </c>
      <c r="W14" s="202">
        <v>11.07</v>
      </c>
      <c r="X14" s="202">
        <v>36.54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20.09</v>
      </c>
      <c r="AF14" s="202">
        <v>0</v>
      </c>
      <c r="AG14" s="202">
        <v>4.3499999999999996</v>
      </c>
      <c r="AH14" s="202">
        <v>0</v>
      </c>
      <c r="AI14" s="202">
        <v>101.7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68.8</v>
      </c>
      <c r="AQ14" s="202">
        <v>22.22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79.63</v>
      </c>
      <c r="L15" s="202">
        <v>62.81</v>
      </c>
      <c r="M15" s="202">
        <v>0</v>
      </c>
      <c r="N15" s="202">
        <v>29.26</v>
      </c>
      <c r="O15" s="202">
        <v>49.13</v>
      </c>
      <c r="P15" s="202">
        <v>61.3</v>
      </c>
      <c r="Q15" s="202">
        <v>5.0599999999999996</v>
      </c>
      <c r="R15" s="202">
        <v>10.45</v>
      </c>
      <c r="S15" s="202">
        <v>0</v>
      </c>
      <c r="T15" s="202">
        <v>0</v>
      </c>
      <c r="U15" s="202">
        <v>234.72</v>
      </c>
      <c r="V15" s="202">
        <v>5.12</v>
      </c>
      <c r="W15" s="202">
        <v>11.07</v>
      </c>
      <c r="X15" s="202">
        <v>36.54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20.09</v>
      </c>
      <c r="AF15" s="202">
        <v>0</v>
      </c>
      <c r="AG15" s="202">
        <v>4.51</v>
      </c>
      <c r="AH15" s="202">
        <v>0</v>
      </c>
      <c r="AI15" s="202">
        <v>76.7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68.8</v>
      </c>
      <c r="AQ15" s="202">
        <v>22.22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79.63</v>
      </c>
      <c r="L16" s="202">
        <v>62.81</v>
      </c>
      <c r="M16" s="202">
        <v>0</v>
      </c>
      <c r="N16" s="202">
        <v>29.26</v>
      </c>
      <c r="O16" s="202">
        <v>49.13</v>
      </c>
      <c r="P16" s="202">
        <v>61.3</v>
      </c>
      <c r="Q16" s="202">
        <v>5.0599999999999996</v>
      </c>
      <c r="R16" s="202">
        <v>10.45</v>
      </c>
      <c r="S16" s="202">
        <v>0</v>
      </c>
      <c r="T16" s="202">
        <v>0</v>
      </c>
      <c r="U16" s="202">
        <v>234.72</v>
      </c>
      <c r="V16" s="202">
        <v>5.12</v>
      </c>
      <c r="W16" s="202">
        <v>11.07</v>
      </c>
      <c r="X16" s="202">
        <v>36.54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20.09</v>
      </c>
      <c r="AF16" s="202">
        <v>0</v>
      </c>
      <c r="AG16" s="202">
        <v>4.51</v>
      </c>
      <c r="AH16" s="202">
        <v>0</v>
      </c>
      <c r="AI16" s="202">
        <v>56.7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68.8</v>
      </c>
      <c r="AQ16" s="202">
        <v>22.22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79.63</v>
      </c>
      <c r="L17" s="202">
        <v>62.81</v>
      </c>
      <c r="M17" s="202">
        <v>0</v>
      </c>
      <c r="N17" s="202">
        <v>29.26</v>
      </c>
      <c r="O17" s="202">
        <v>49.13</v>
      </c>
      <c r="P17" s="202">
        <v>61.3</v>
      </c>
      <c r="Q17" s="202">
        <v>5.0599999999999996</v>
      </c>
      <c r="R17" s="202">
        <v>10.45</v>
      </c>
      <c r="S17" s="202">
        <v>0</v>
      </c>
      <c r="T17" s="202">
        <v>0</v>
      </c>
      <c r="U17" s="202">
        <v>243.11</v>
      </c>
      <c r="V17" s="202">
        <v>5.12</v>
      </c>
      <c r="W17" s="202">
        <v>11.07</v>
      </c>
      <c r="X17" s="202">
        <v>36.54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20.09</v>
      </c>
      <c r="AF17" s="202">
        <v>0</v>
      </c>
      <c r="AG17" s="202">
        <v>4.51</v>
      </c>
      <c r="AH17" s="202">
        <v>0</v>
      </c>
      <c r="AI17" s="202">
        <v>48.45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68.8</v>
      </c>
      <c r="AQ17" s="202">
        <v>22.22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65.97</v>
      </c>
      <c r="L18" s="202">
        <v>62.81</v>
      </c>
      <c r="M18" s="202">
        <v>0</v>
      </c>
      <c r="N18" s="202">
        <v>29.26</v>
      </c>
      <c r="O18" s="202">
        <v>49.13</v>
      </c>
      <c r="P18" s="202">
        <v>61.3</v>
      </c>
      <c r="Q18" s="202">
        <v>5.0599999999999996</v>
      </c>
      <c r="R18" s="202">
        <v>10.45</v>
      </c>
      <c r="S18" s="202">
        <v>0</v>
      </c>
      <c r="T18" s="202">
        <v>0</v>
      </c>
      <c r="U18" s="202">
        <v>252.97</v>
      </c>
      <c r="V18" s="202">
        <v>5.12</v>
      </c>
      <c r="W18" s="202">
        <v>11.07</v>
      </c>
      <c r="X18" s="202">
        <v>36.54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20.09</v>
      </c>
      <c r="AF18" s="202">
        <v>0</v>
      </c>
      <c r="AG18" s="202">
        <v>4.51</v>
      </c>
      <c r="AH18" s="202">
        <v>0</v>
      </c>
      <c r="AI18" s="202">
        <v>48.45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68.8</v>
      </c>
      <c r="AQ18" s="202">
        <v>22.22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42.88</v>
      </c>
      <c r="L19" s="202">
        <v>62.81</v>
      </c>
      <c r="M19" s="202">
        <v>0</v>
      </c>
      <c r="N19" s="202">
        <v>29.26</v>
      </c>
      <c r="O19" s="202">
        <v>49.13</v>
      </c>
      <c r="P19" s="202">
        <v>61.3</v>
      </c>
      <c r="Q19" s="202">
        <v>5.0599999999999996</v>
      </c>
      <c r="R19" s="202">
        <v>5.82</v>
      </c>
      <c r="S19" s="202">
        <v>0</v>
      </c>
      <c r="T19" s="202">
        <v>0</v>
      </c>
      <c r="U19" s="202">
        <v>258.58999999999997</v>
      </c>
      <c r="V19" s="202">
        <v>5.12</v>
      </c>
      <c r="W19" s="202">
        <v>11.07</v>
      </c>
      <c r="X19" s="202">
        <v>36.54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20.09</v>
      </c>
      <c r="AF19" s="202">
        <v>0</v>
      </c>
      <c r="AG19" s="202">
        <v>4.51</v>
      </c>
      <c r="AH19" s="202">
        <v>0</v>
      </c>
      <c r="AI19" s="202">
        <v>48.45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68.8</v>
      </c>
      <c r="AQ19" s="202">
        <v>22.22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42.88</v>
      </c>
      <c r="L20" s="202">
        <v>46.56</v>
      </c>
      <c r="M20" s="202">
        <v>0</v>
      </c>
      <c r="N20" s="202">
        <v>29.26</v>
      </c>
      <c r="O20" s="202">
        <v>49.13</v>
      </c>
      <c r="P20" s="202">
        <v>61.3</v>
      </c>
      <c r="Q20" s="202">
        <v>2.91</v>
      </c>
      <c r="R20" s="202">
        <v>5.82</v>
      </c>
      <c r="S20" s="202">
        <v>0</v>
      </c>
      <c r="T20" s="202">
        <v>0</v>
      </c>
      <c r="U20" s="202">
        <v>264.62</v>
      </c>
      <c r="V20" s="202">
        <v>5.12</v>
      </c>
      <c r="W20" s="202">
        <v>11.07</v>
      </c>
      <c r="X20" s="202">
        <v>36.54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20.09</v>
      </c>
      <c r="AF20" s="202">
        <v>0</v>
      </c>
      <c r="AG20" s="202">
        <v>4.51</v>
      </c>
      <c r="AH20" s="202">
        <v>0</v>
      </c>
      <c r="AI20" s="202">
        <v>48.45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68.8</v>
      </c>
      <c r="AQ20" s="202">
        <v>22.22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42.88</v>
      </c>
      <c r="L21" s="202">
        <v>33.950000000000003</v>
      </c>
      <c r="M21" s="202">
        <v>0</v>
      </c>
      <c r="N21" s="202">
        <v>29.26</v>
      </c>
      <c r="O21" s="202">
        <v>49.13</v>
      </c>
      <c r="P21" s="202">
        <v>61.3</v>
      </c>
      <c r="Q21" s="202">
        <v>2.91</v>
      </c>
      <c r="R21" s="202">
        <v>5.82</v>
      </c>
      <c r="S21" s="202">
        <v>0</v>
      </c>
      <c r="T21" s="202">
        <v>0</v>
      </c>
      <c r="U21" s="202">
        <v>270.02</v>
      </c>
      <c r="V21" s="202">
        <v>5.12</v>
      </c>
      <c r="W21" s="202">
        <v>11.07</v>
      </c>
      <c r="X21" s="202">
        <v>36.54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20.09</v>
      </c>
      <c r="AF21" s="202">
        <v>0</v>
      </c>
      <c r="AG21" s="202">
        <v>4.51</v>
      </c>
      <c r="AH21" s="202">
        <v>0</v>
      </c>
      <c r="AI21" s="202">
        <v>48.45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68.8</v>
      </c>
      <c r="AQ21" s="202">
        <v>22.22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42.88</v>
      </c>
      <c r="L22" s="202">
        <v>33.950000000000003</v>
      </c>
      <c r="M22" s="202">
        <v>0</v>
      </c>
      <c r="N22" s="202">
        <v>29.26</v>
      </c>
      <c r="O22" s="202">
        <v>49.13</v>
      </c>
      <c r="P22" s="202">
        <v>61.3</v>
      </c>
      <c r="Q22" s="202">
        <v>2.91</v>
      </c>
      <c r="R22" s="202">
        <v>5.82</v>
      </c>
      <c r="S22" s="202">
        <v>0</v>
      </c>
      <c r="T22" s="202">
        <v>0</v>
      </c>
      <c r="U22" s="202">
        <v>276.76</v>
      </c>
      <c r="V22" s="202">
        <v>5.12</v>
      </c>
      <c r="W22" s="202">
        <v>11.07</v>
      </c>
      <c r="X22" s="202">
        <v>36.54</v>
      </c>
      <c r="Y22" s="202">
        <v>0</v>
      </c>
      <c r="Z22">
        <v>0</v>
      </c>
      <c r="AA22" s="202">
        <v>8</v>
      </c>
      <c r="AB22" s="202">
        <v>0</v>
      </c>
      <c r="AC22" s="202">
        <v>0</v>
      </c>
      <c r="AD22" s="202">
        <v>0</v>
      </c>
      <c r="AE22" s="202">
        <v>20.09</v>
      </c>
      <c r="AF22" s="202">
        <v>0</v>
      </c>
      <c r="AG22" s="202">
        <v>4.51</v>
      </c>
      <c r="AH22" s="202">
        <v>0</v>
      </c>
      <c r="AI22" s="202">
        <v>48.45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63.71</v>
      </c>
      <c r="AQ22" s="202">
        <v>22.22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42.88</v>
      </c>
      <c r="L23" s="202">
        <v>33.950000000000003</v>
      </c>
      <c r="M23" s="202">
        <v>0</v>
      </c>
      <c r="N23" s="202">
        <v>29.26</v>
      </c>
      <c r="O23" s="202">
        <v>49.13</v>
      </c>
      <c r="P23" s="202">
        <v>61.3</v>
      </c>
      <c r="Q23" s="202">
        <v>2.91</v>
      </c>
      <c r="R23" s="202">
        <v>5.82</v>
      </c>
      <c r="S23" s="202">
        <v>0</v>
      </c>
      <c r="T23" s="202">
        <v>0</v>
      </c>
      <c r="U23" s="202">
        <v>280.07</v>
      </c>
      <c r="V23" s="202">
        <v>5.12</v>
      </c>
      <c r="W23" s="202">
        <v>11.07</v>
      </c>
      <c r="X23" s="202">
        <v>36.54</v>
      </c>
      <c r="Y23" s="202">
        <v>0</v>
      </c>
      <c r="Z23">
        <v>0</v>
      </c>
      <c r="AA23" s="202">
        <v>8</v>
      </c>
      <c r="AB23" s="202">
        <v>0</v>
      </c>
      <c r="AC23" s="202">
        <v>0</v>
      </c>
      <c r="AD23" s="202">
        <v>0</v>
      </c>
      <c r="AE23" s="202">
        <v>20.09</v>
      </c>
      <c r="AF23" s="202">
        <v>0</v>
      </c>
      <c r="AG23" s="202">
        <v>4.51</v>
      </c>
      <c r="AH23" s="202">
        <v>0</v>
      </c>
      <c r="AI23" s="202">
        <v>48.45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52.39</v>
      </c>
      <c r="AQ23" s="202">
        <v>22.22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42.88</v>
      </c>
      <c r="L24" s="202">
        <v>33.950000000000003</v>
      </c>
      <c r="M24" s="202">
        <v>0</v>
      </c>
      <c r="N24" s="202">
        <v>29.26</v>
      </c>
      <c r="O24" s="202">
        <v>49.13</v>
      </c>
      <c r="P24" s="202">
        <v>61.3</v>
      </c>
      <c r="Q24" s="202">
        <v>2.91</v>
      </c>
      <c r="R24" s="202">
        <v>5.82</v>
      </c>
      <c r="S24" s="202">
        <v>0</v>
      </c>
      <c r="T24" s="202">
        <v>0</v>
      </c>
      <c r="U24" s="202">
        <v>280.07</v>
      </c>
      <c r="V24" s="202">
        <v>5.12</v>
      </c>
      <c r="W24" s="202">
        <v>11.07</v>
      </c>
      <c r="X24" s="202">
        <v>36.54</v>
      </c>
      <c r="Y24" s="202">
        <v>0</v>
      </c>
      <c r="Z24">
        <v>0</v>
      </c>
      <c r="AA24" s="202">
        <v>8</v>
      </c>
      <c r="AB24" s="202">
        <v>0</v>
      </c>
      <c r="AC24" s="202">
        <v>0</v>
      </c>
      <c r="AD24" s="202">
        <v>0</v>
      </c>
      <c r="AE24" s="202">
        <v>20.09</v>
      </c>
      <c r="AF24" s="202">
        <v>0</v>
      </c>
      <c r="AG24" s="202">
        <v>4.51</v>
      </c>
      <c r="AH24" s="202">
        <v>0</v>
      </c>
      <c r="AI24" s="202">
        <v>48.45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46.57</v>
      </c>
      <c r="AQ24" s="202">
        <v>22.22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42.88</v>
      </c>
      <c r="L25" s="202">
        <v>33.950000000000003</v>
      </c>
      <c r="M25" s="202">
        <v>0</v>
      </c>
      <c r="N25" s="202">
        <v>29.26</v>
      </c>
      <c r="O25" s="202">
        <v>49.13</v>
      </c>
      <c r="P25" s="202">
        <v>61.3</v>
      </c>
      <c r="Q25" s="202">
        <v>2.4300000000000002</v>
      </c>
      <c r="R25" s="202">
        <v>5.82</v>
      </c>
      <c r="S25" s="202">
        <v>0</v>
      </c>
      <c r="T25" s="202">
        <v>0</v>
      </c>
      <c r="U25" s="202">
        <v>280.07</v>
      </c>
      <c r="V25" s="202">
        <v>5.12</v>
      </c>
      <c r="W25" s="202">
        <v>11.07</v>
      </c>
      <c r="X25" s="202">
        <v>36.54</v>
      </c>
      <c r="Y25" s="202">
        <v>0</v>
      </c>
      <c r="Z25">
        <v>0</v>
      </c>
      <c r="AA25" s="202">
        <v>8</v>
      </c>
      <c r="AB25" s="202">
        <v>0</v>
      </c>
      <c r="AC25" s="202">
        <v>0</v>
      </c>
      <c r="AD25" s="202">
        <v>0</v>
      </c>
      <c r="AE25" s="202">
        <v>20.09</v>
      </c>
      <c r="AF25" s="202">
        <v>0</v>
      </c>
      <c r="AG25" s="202">
        <v>4.51</v>
      </c>
      <c r="AH25" s="202">
        <v>0</v>
      </c>
      <c r="AI25" s="202">
        <v>48.45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32.979999999999997</v>
      </c>
      <c r="AQ25" s="202">
        <v>22.22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42.88</v>
      </c>
      <c r="L26" s="202">
        <v>33.950000000000003</v>
      </c>
      <c r="M26" s="202">
        <v>0</v>
      </c>
      <c r="N26" s="202">
        <v>29.26</v>
      </c>
      <c r="O26" s="202">
        <v>49.13</v>
      </c>
      <c r="P26" s="202">
        <v>61.3</v>
      </c>
      <c r="Q26" s="202">
        <v>2.91</v>
      </c>
      <c r="R26" s="202">
        <v>5.82</v>
      </c>
      <c r="S26" s="202">
        <v>0</v>
      </c>
      <c r="T26" s="202">
        <v>0</v>
      </c>
      <c r="U26" s="202">
        <v>280.07</v>
      </c>
      <c r="V26" s="202">
        <v>5.12</v>
      </c>
      <c r="W26" s="202">
        <v>11.07</v>
      </c>
      <c r="X26" s="202">
        <v>36.54</v>
      </c>
      <c r="Y26" s="202">
        <v>0</v>
      </c>
      <c r="Z26">
        <v>0</v>
      </c>
      <c r="AA26" s="202">
        <v>8</v>
      </c>
      <c r="AB26" s="202">
        <v>0</v>
      </c>
      <c r="AC26" s="202">
        <v>0</v>
      </c>
      <c r="AD26" s="202">
        <v>0</v>
      </c>
      <c r="AE26" s="202">
        <v>20.09</v>
      </c>
      <c r="AF26" s="202">
        <v>0</v>
      </c>
      <c r="AG26" s="202">
        <v>4.51</v>
      </c>
      <c r="AH26" s="202">
        <v>0</v>
      </c>
      <c r="AI26" s="202">
        <v>48.45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32.979999999999997</v>
      </c>
      <c r="AQ26" s="202">
        <v>11.64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42.88</v>
      </c>
      <c r="L27" s="202">
        <v>33.950000000000003</v>
      </c>
      <c r="M27" s="202">
        <v>0</v>
      </c>
      <c r="N27" s="202">
        <v>29.26</v>
      </c>
      <c r="O27" s="202">
        <v>49.13</v>
      </c>
      <c r="P27" s="202">
        <v>61.3</v>
      </c>
      <c r="Q27" s="202">
        <v>2.91</v>
      </c>
      <c r="R27" s="202">
        <v>5.82</v>
      </c>
      <c r="S27" s="202">
        <v>0</v>
      </c>
      <c r="T27" s="202">
        <v>0</v>
      </c>
      <c r="U27" s="202">
        <v>280.07</v>
      </c>
      <c r="V27" s="202">
        <v>5.12</v>
      </c>
      <c r="W27" s="202">
        <v>11.07</v>
      </c>
      <c r="X27" s="202">
        <v>36.54</v>
      </c>
      <c r="Y27" s="202">
        <v>0</v>
      </c>
      <c r="Z27">
        <v>0</v>
      </c>
      <c r="AA27" s="202">
        <v>8</v>
      </c>
      <c r="AB27" s="202">
        <v>0</v>
      </c>
      <c r="AC27" s="202">
        <v>0</v>
      </c>
      <c r="AD27" s="202">
        <v>0</v>
      </c>
      <c r="AE27" s="202">
        <v>20.09</v>
      </c>
      <c r="AF27" s="202">
        <v>0</v>
      </c>
      <c r="AG27" s="202">
        <v>4.83</v>
      </c>
      <c r="AH27" s="202">
        <v>0</v>
      </c>
      <c r="AI27" s="202">
        <v>48.45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32.979999999999997</v>
      </c>
      <c r="AQ27" s="202">
        <v>11.64</v>
      </c>
      <c r="AR27" s="202">
        <v>5.41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42.88</v>
      </c>
      <c r="L28" s="202">
        <v>33.950000000000003</v>
      </c>
      <c r="M28" s="202">
        <v>0</v>
      </c>
      <c r="N28" s="202">
        <v>29.26</v>
      </c>
      <c r="O28" s="202">
        <v>49.13</v>
      </c>
      <c r="P28" s="202">
        <v>61.3</v>
      </c>
      <c r="Q28" s="202">
        <v>2.82</v>
      </c>
      <c r="R28" s="202">
        <v>5.82</v>
      </c>
      <c r="S28" s="202">
        <v>0</v>
      </c>
      <c r="T28" s="202">
        <v>0</v>
      </c>
      <c r="U28" s="202">
        <v>280.07</v>
      </c>
      <c r="V28" s="202">
        <v>5.12</v>
      </c>
      <c r="W28" s="202">
        <v>11.07</v>
      </c>
      <c r="X28" s="202">
        <v>36.54</v>
      </c>
      <c r="Y28" s="202">
        <v>0</v>
      </c>
      <c r="Z28">
        <v>0</v>
      </c>
      <c r="AA28" s="202">
        <v>8</v>
      </c>
      <c r="AB28" s="202">
        <v>0</v>
      </c>
      <c r="AC28" s="202">
        <v>0</v>
      </c>
      <c r="AD28" s="202">
        <v>0</v>
      </c>
      <c r="AE28" s="202">
        <v>20.09</v>
      </c>
      <c r="AF28" s="202">
        <v>0</v>
      </c>
      <c r="AG28" s="202">
        <v>4.83</v>
      </c>
      <c r="AH28" s="202">
        <v>0</v>
      </c>
      <c r="AI28" s="202">
        <v>48.45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32.979999999999997</v>
      </c>
      <c r="AQ28" s="202">
        <v>11.64</v>
      </c>
      <c r="AR28" s="202">
        <v>12.11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42.88</v>
      </c>
      <c r="L29" s="202">
        <v>33.950000000000003</v>
      </c>
      <c r="M29" s="202">
        <v>0</v>
      </c>
      <c r="N29" s="202">
        <v>29.26</v>
      </c>
      <c r="O29" s="202">
        <v>49.13</v>
      </c>
      <c r="P29" s="202">
        <v>61.3</v>
      </c>
      <c r="Q29" s="202">
        <v>2.82</v>
      </c>
      <c r="R29" s="202">
        <v>5.82</v>
      </c>
      <c r="S29" s="202">
        <v>0</v>
      </c>
      <c r="T29" s="202">
        <v>0</v>
      </c>
      <c r="U29" s="202">
        <v>280.07</v>
      </c>
      <c r="V29" s="202">
        <v>5.12</v>
      </c>
      <c r="W29" s="202">
        <v>11.07</v>
      </c>
      <c r="X29" s="202">
        <v>36.54</v>
      </c>
      <c r="Y29" s="202">
        <v>0</v>
      </c>
      <c r="Z29">
        <v>0</v>
      </c>
      <c r="AA29" s="202">
        <v>8</v>
      </c>
      <c r="AB29" s="202">
        <v>0</v>
      </c>
      <c r="AC29" s="202">
        <v>0</v>
      </c>
      <c r="AD29" s="202">
        <v>0</v>
      </c>
      <c r="AE29" s="202">
        <v>20.09</v>
      </c>
      <c r="AF29" s="202">
        <v>0</v>
      </c>
      <c r="AG29" s="202">
        <v>4.83</v>
      </c>
      <c r="AH29" s="202">
        <v>0</v>
      </c>
      <c r="AI29" s="202">
        <v>48.45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32.979999999999997</v>
      </c>
      <c r="AQ29" s="202">
        <v>11.64</v>
      </c>
      <c r="AR29" s="202">
        <v>20.100000000000001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42.88</v>
      </c>
      <c r="L30" s="202">
        <v>33.950000000000003</v>
      </c>
      <c r="M30" s="202">
        <v>0</v>
      </c>
      <c r="N30" s="202">
        <v>29.26</v>
      </c>
      <c r="O30" s="202">
        <v>49.13</v>
      </c>
      <c r="P30" s="202">
        <v>61.3</v>
      </c>
      <c r="Q30" s="202">
        <v>2.82</v>
      </c>
      <c r="R30" s="202">
        <v>5.82</v>
      </c>
      <c r="S30" s="202">
        <v>0</v>
      </c>
      <c r="T30" s="202">
        <v>0</v>
      </c>
      <c r="U30" s="202">
        <v>280.07</v>
      </c>
      <c r="V30" s="202">
        <v>5.12</v>
      </c>
      <c r="W30" s="202">
        <v>11.07</v>
      </c>
      <c r="X30" s="202">
        <v>36.54</v>
      </c>
      <c r="Y30" s="202">
        <v>0</v>
      </c>
      <c r="Z30">
        <v>0</v>
      </c>
      <c r="AA30" s="202">
        <v>8</v>
      </c>
      <c r="AB30" s="202">
        <v>0</v>
      </c>
      <c r="AC30" s="202">
        <v>0</v>
      </c>
      <c r="AD30" s="202">
        <v>0</v>
      </c>
      <c r="AE30" s="202">
        <v>20.09</v>
      </c>
      <c r="AF30" s="202">
        <v>0</v>
      </c>
      <c r="AG30" s="202">
        <v>4.83</v>
      </c>
      <c r="AH30" s="202">
        <v>0</v>
      </c>
      <c r="AI30" s="202">
        <v>48.45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32.979999999999997</v>
      </c>
      <c r="AQ30" s="202">
        <v>11.64</v>
      </c>
      <c r="AR30" s="202">
        <v>23.29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42.88</v>
      </c>
      <c r="L31" s="202">
        <v>33.950000000000003</v>
      </c>
      <c r="M31" s="202">
        <v>0</v>
      </c>
      <c r="N31" s="202">
        <v>29.26</v>
      </c>
      <c r="O31" s="202">
        <v>49.13</v>
      </c>
      <c r="P31" s="202">
        <v>61.3</v>
      </c>
      <c r="Q31" s="202">
        <v>2.82</v>
      </c>
      <c r="R31" s="202">
        <v>5.82</v>
      </c>
      <c r="S31" s="202">
        <v>0</v>
      </c>
      <c r="T31" s="202">
        <v>0</v>
      </c>
      <c r="U31" s="202">
        <v>280.07</v>
      </c>
      <c r="V31" s="202">
        <v>5.12</v>
      </c>
      <c r="W31" s="202">
        <v>11.07</v>
      </c>
      <c r="X31" s="202">
        <v>36.54</v>
      </c>
      <c r="Y31" s="202">
        <v>0</v>
      </c>
      <c r="Z31">
        <v>0</v>
      </c>
      <c r="AA31" s="202">
        <v>8</v>
      </c>
      <c r="AB31" s="202">
        <v>0</v>
      </c>
      <c r="AC31" s="202">
        <v>0</v>
      </c>
      <c r="AD31" s="202">
        <v>0</v>
      </c>
      <c r="AE31" s="202">
        <v>20.09</v>
      </c>
      <c r="AF31" s="202">
        <v>0</v>
      </c>
      <c r="AG31" s="202">
        <v>4.51</v>
      </c>
      <c r="AH31" s="202">
        <v>0</v>
      </c>
      <c r="AI31" s="202">
        <v>48.45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32.979999999999997</v>
      </c>
      <c r="AQ31" s="202">
        <v>11.64</v>
      </c>
      <c r="AR31" s="202">
        <v>24.51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42.88</v>
      </c>
      <c r="L32" s="202">
        <v>33.950000000000003</v>
      </c>
      <c r="M32" s="202">
        <v>0</v>
      </c>
      <c r="N32" s="202">
        <v>29.26</v>
      </c>
      <c r="O32" s="202">
        <v>49.13</v>
      </c>
      <c r="P32" s="202">
        <v>61.3</v>
      </c>
      <c r="Q32" s="202">
        <v>2.82</v>
      </c>
      <c r="R32" s="202">
        <v>10.45</v>
      </c>
      <c r="S32" s="202">
        <v>0</v>
      </c>
      <c r="T32" s="202">
        <v>0</v>
      </c>
      <c r="U32" s="202">
        <v>280.07</v>
      </c>
      <c r="V32" s="202">
        <v>5.12</v>
      </c>
      <c r="W32" s="202">
        <v>11.07</v>
      </c>
      <c r="X32" s="202">
        <v>36.54</v>
      </c>
      <c r="Y32" s="202">
        <v>0</v>
      </c>
      <c r="Z32">
        <v>0</v>
      </c>
      <c r="AA32" s="202">
        <v>8</v>
      </c>
      <c r="AB32" s="202">
        <v>0</v>
      </c>
      <c r="AC32" s="202">
        <v>0</v>
      </c>
      <c r="AD32" s="202">
        <v>0</v>
      </c>
      <c r="AE32" s="202">
        <v>20.09</v>
      </c>
      <c r="AF32" s="202">
        <v>0</v>
      </c>
      <c r="AG32" s="202">
        <v>4.51</v>
      </c>
      <c r="AH32" s="202">
        <v>0</v>
      </c>
      <c r="AI32" s="202">
        <v>48.45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32.979999999999997</v>
      </c>
      <c r="AQ32" s="202">
        <v>11.64</v>
      </c>
      <c r="AR32" s="202">
        <v>25.89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42.88</v>
      </c>
      <c r="L33" s="202">
        <v>33.950000000000003</v>
      </c>
      <c r="M33" s="202">
        <v>0</v>
      </c>
      <c r="N33" s="202">
        <v>29.26</v>
      </c>
      <c r="O33" s="202">
        <v>49.13</v>
      </c>
      <c r="P33" s="202">
        <v>61.3</v>
      </c>
      <c r="Q33" s="202">
        <v>2.82</v>
      </c>
      <c r="R33" s="202">
        <v>5.82</v>
      </c>
      <c r="S33" s="202">
        <v>0</v>
      </c>
      <c r="T33" s="202">
        <v>0</v>
      </c>
      <c r="U33" s="202">
        <v>280.07</v>
      </c>
      <c r="V33" s="202">
        <v>5.12</v>
      </c>
      <c r="W33" s="202">
        <v>11.07</v>
      </c>
      <c r="X33" s="202">
        <v>36.54</v>
      </c>
      <c r="Y33" s="202">
        <v>0</v>
      </c>
      <c r="Z33">
        <v>0</v>
      </c>
      <c r="AA33" s="202">
        <v>8</v>
      </c>
      <c r="AB33" s="202">
        <v>0</v>
      </c>
      <c r="AC33" s="202">
        <v>0</v>
      </c>
      <c r="AD33" s="202">
        <v>0</v>
      </c>
      <c r="AE33" s="202">
        <v>20.09</v>
      </c>
      <c r="AF33" s="202">
        <v>0</v>
      </c>
      <c r="AG33" s="202">
        <v>4.51</v>
      </c>
      <c r="AH33" s="202">
        <v>0</v>
      </c>
      <c r="AI33" s="202">
        <v>48.45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32.979999999999997</v>
      </c>
      <c r="AQ33" s="202">
        <v>11.64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42.88</v>
      </c>
      <c r="L34" s="202">
        <v>33.950000000000003</v>
      </c>
      <c r="M34" s="202">
        <v>0</v>
      </c>
      <c r="N34" s="202">
        <v>29.26</v>
      </c>
      <c r="O34" s="202">
        <v>49.13</v>
      </c>
      <c r="P34" s="202">
        <v>61.3</v>
      </c>
      <c r="Q34" s="202">
        <v>2.82</v>
      </c>
      <c r="R34" s="202">
        <v>5.82</v>
      </c>
      <c r="S34" s="202">
        <v>0</v>
      </c>
      <c r="T34" s="202">
        <v>0</v>
      </c>
      <c r="U34" s="202">
        <v>280.07</v>
      </c>
      <c r="V34" s="202">
        <v>5.12</v>
      </c>
      <c r="W34" s="202">
        <v>11.07</v>
      </c>
      <c r="X34" s="202">
        <v>36.54</v>
      </c>
      <c r="Y34" s="202">
        <v>0</v>
      </c>
      <c r="Z34">
        <v>0</v>
      </c>
      <c r="AA34" s="202">
        <v>8</v>
      </c>
      <c r="AB34" s="202">
        <v>0</v>
      </c>
      <c r="AC34" s="202">
        <v>0</v>
      </c>
      <c r="AD34" s="202">
        <v>0</v>
      </c>
      <c r="AE34" s="202">
        <v>20.09</v>
      </c>
      <c r="AF34" s="202">
        <v>0</v>
      </c>
      <c r="AG34" s="202">
        <v>4.51</v>
      </c>
      <c r="AH34" s="202">
        <v>0</v>
      </c>
      <c r="AI34" s="202">
        <v>48.45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32.979999999999997</v>
      </c>
      <c r="AQ34" s="202">
        <v>11.64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42.88</v>
      </c>
      <c r="L35" s="202">
        <v>32.94</v>
      </c>
      <c r="M35" s="202">
        <v>0</v>
      </c>
      <c r="N35" s="202">
        <v>29.26</v>
      </c>
      <c r="O35" s="202">
        <v>49.13</v>
      </c>
      <c r="P35" s="202">
        <v>61.3</v>
      </c>
      <c r="Q35" s="202">
        <v>2.82</v>
      </c>
      <c r="R35" s="202">
        <v>5.82</v>
      </c>
      <c r="S35" s="202">
        <v>0</v>
      </c>
      <c r="T35" s="202">
        <v>0</v>
      </c>
      <c r="U35" s="202">
        <v>280.07</v>
      </c>
      <c r="V35" s="202">
        <v>5.12</v>
      </c>
      <c r="W35" s="202">
        <v>11.07</v>
      </c>
      <c r="X35" s="202">
        <v>36.54</v>
      </c>
      <c r="Y35" s="202">
        <v>0</v>
      </c>
      <c r="Z35">
        <v>0</v>
      </c>
      <c r="AA35" s="202">
        <v>8</v>
      </c>
      <c r="AB35" s="202">
        <v>0</v>
      </c>
      <c r="AC35" s="202">
        <v>0</v>
      </c>
      <c r="AD35" s="202">
        <v>0</v>
      </c>
      <c r="AE35" s="202">
        <v>20.09</v>
      </c>
      <c r="AF35" s="202">
        <v>0</v>
      </c>
      <c r="AG35" s="202">
        <v>4.51</v>
      </c>
      <c r="AH35" s="202">
        <v>0</v>
      </c>
      <c r="AI35" s="202">
        <v>48.45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32.979999999999997</v>
      </c>
      <c r="AQ35" s="202">
        <v>11.64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42.88</v>
      </c>
      <c r="L36" s="202">
        <v>32.93</v>
      </c>
      <c r="M36" s="202">
        <v>0</v>
      </c>
      <c r="N36" s="202">
        <v>29.26</v>
      </c>
      <c r="O36" s="202">
        <v>49.13</v>
      </c>
      <c r="P36" s="202">
        <v>61.3</v>
      </c>
      <c r="Q36" s="202">
        <v>2.82</v>
      </c>
      <c r="R36" s="202">
        <v>5.65</v>
      </c>
      <c r="S36" s="202">
        <v>0</v>
      </c>
      <c r="T36" s="202">
        <v>0</v>
      </c>
      <c r="U36" s="202">
        <v>280.07</v>
      </c>
      <c r="V36" s="202">
        <v>5.12</v>
      </c>
      <c r="W36" s="202">
        <v>11.07</v>
      </c>
      <c r="X36" s="202">
        <v>36.54</v>
      </c>
      <c r="Y36" s="202">
        <v>0</v>
      </c>
      <c r="Z36">
        <v>0</v>
      </c>
      <c r="AA36" s="202">
        <v>8</v>
      </c>
      <c r="AB36" s="202">
        <v>0</v>
      </c>
      <c r="AC36" s="202">
        <v>0</v>
      </c>
      <c r="AD36" s="202">
        <v>0</v>
      </c>
      <c r="AE36" s="202">
        <v>20.09</v>
      </c>
      <c r="AF36" s="202">
        <v>0</v>
      </c>
      <c r="AG36" s="202">
        <v>4.51</v>
      </c>
      <c r="AH36" s="202">
        <v>0</v>
      </c>
      <c r="AI36" s="202">
        <v>48.45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32.979999999999997</v>
      </c>
      <c r="AQ36" s="202">
        <v>11.64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42.88</v>
      </c>
      <c r="L37" s="202">
        <v>32.93</v>
      </c>
      <c r="M37" s="202">
        <v>0</v>
      </c>
      <c r="N37" s="202">
        <v>29.26</v>
      </c>
      <c r="O37" s="202">
        <v>49.13</v>
      </c>
      <c r="P37" s="202">
        <v>61.3</v>
      </c>
      <c r="Q37" s="202">
        <v>2.82</v>
      </c>
      <c r="R37" s="202">
        <v>5.65</v>
      </c>
      <c r="S37" s="202">
        <v>0</v>
      </c>
      <c r="T37" s="202">
        <v>0</v>
      </c>
      <c r="U37" s="202">
        <v>278.56</v>
      </c>
      <c r="V37" s="202">
        <v>2.91</v>
      </c>
      <c r="W37" s="202">
        <v>11.07</v>
      </c>
      <c r="X37" s="202">
        <v>36.54</v>
      </c>
      <c r="Y37" s="202">
        <v>0</v>
      </c>
      <c r="Z37">
        <v>0</v>
      </c>
      <c r="AA37" s="202">
        <v>8</v>
      </c>
      <c r="AB37" s="202">
        <v>0</v>
      </c>
      <c r="AC37" s="202">
        <v>0</v>
      </c>
      <c r="AD37" s="202">
        <v>0</v>
      </c>
      <c r="AE37" s="202">
        <v>20.09</v>
      </c>
      <c r="AF37" s="202">
        <v>0</v>
      </c>
      <c r="AG37" s="202">
        <v>4.51</v>
      </c>
      <c r="AH37" s="202">
        <v>0</v>
      </c>
      <c r="AI37" s="202">
        <v>48.45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32.979999999999997</v>
      </c>
      <c r="AQ37" s="202">
        <v>11.64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42.88</v>
      </c>
      <c r="L38" s="202">
        <v>32.93</v>
      </c>
      <c r="M38" s="202">
        <v>0</v>
      </c>
      <c r="N38" s="202">
        <v>29.26</v>
      </c>
      <c r="O38" s="202">
        <v>49.13</v>
      </c>
      <c r="P38" s="202">
        <v>61.3</v>
      </c>
      <c r="Q38" s="202">
        <v>2.82</v>
      </c>
      <c r="R38" s="202">
        <v>5.65</v>
      </c>
      <c r="S38" s="202">
        <v>0</v>
      </c>
      <c r="T38" s="202">
        <v>0</v>
      </c>
      <c r="U38" s="202">
        <v>278.56</v>
      </c>
      <c r="V38" s="202">
        <v>2.91</v>
      </c>
      <c r="W38" s="202">
        <v>11.07</v>
      </c>
      <c r="X38" s="202">
        <v>36.54</v>
      </c>
      <c r="Y38" s="202">
        <v>0</v>
      </c>
      <c r="Z38">
        <v>0</v>
      </c>
      <c r="AA38" s="202">
        <v>8</v>
      </c>
      <c r="AB38" s="202">
        <v>0</v>
      </c>
      <c r="AC38" s="202">
        <v>0</v>
      </c>
      <c r="AD38" s="202">
        <v>0</v>
      </c>
      <c r="AE38" s="202">
        <v>20.09</v>
      </c>
      <c r="AF38" s="202">
        <v>0</v>
      </c>
      <c r="AG38" s="202">
        <v>4.51</v>
      </c>
      <c r="AH38" s="202">
        <v>0</v>
      </c>
      <c r="AI38" s="202">
        <v>48.45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32.979999999999997</v>
      </c>
      <c r="AQ38" s="202">
        <v>11.64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42.68</v>
      </c>
      <c r="L39" s="202">
        <v>32.94</v>
      </c>
      <c r="M39" s="202">
        <v>0</v>
      </c>
      <c r="N39" s="202">
        <v>29.26</v>
      </c>
      <c r="O39" s="202">
        <v>49.13</v>
      </c>
      <c r="P39" s="202">
        <v>61.3</v>
      </c>
      <c r="Q39" s="202">
        <v>2.82</v>
      </c>
      <c r="R39" s="202">
        <v>5.65</v>
      </c>
      <c r="S39" s="202">
        <v>0</v>
      </c>
      <c r="T39" s="202">
        <v>0</v>
      </c>
      <c r="U39" s="202">
        <v>278.56</v>
      </c>
      <c r="V39" s="202">
        <v>2.91</v>
      </c>
      <c r="W39" s="202">
        <v>11.07</v>
      </c>
      <c r="X39" s="202">
        <v>36.54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20.09</v>
      </c>
      <c r="AF39" s="202">
        <v>0</v>
      </c>
      <c r="AG39" s="202">
        <v>4.51</v>
      </c>
      <c r="AH39" s="202">
        <v>0</v>
      </c>
      <c r="AI39" s="202">
        <v>48.47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32.979999999999997</v>
      </c>
      <c r="AQ39" s="202">
        <v>11.64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42.68</v>
      </c>
      <c r="L40" s="202">
        <v>32.93</v>
      </c>
      <c r="M40" s="202">
        <v>0</v>
      </c>
      <c r="N40" s="202">
        <v>29.26</v>
      </c>
      <c r="O40" s="202">
        <v>49.13</v>
      </c>
      <c r="P40" s="202">
        <v>61.3</v>
      </c>
      <c r="Q40" s="202">
        <v>2.82</v>
      </c>
      <c r="R40" s="202">
        <v>5.65</v>
      </c>
      <c r="S40" s="202">
        <v>0</v>
      </c>
      <c r="T40" s="202">
        <v>0</v>
      </c>
      <c r="U40" s="202">
        <v>278.56</v>
      </c>
      <c r="V40" s="202">
        <v>2.91</v>
      </c>
      <c r="W40" s="202">
        <v>11.07</v>
      </c>
      <c r="X40" s="202">
        <v>36.54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20.09</v>
      </c>
      <c r="AF40" s="202">
        <v>0</v>
      </c>
      <c r="AG40" s="202">
        <v>4.51</v>
      </c>
      <c r="AH40" s="202">
        <v>0</v>
      </c>
      <c r="AI40" s="202">
        <v>48.47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32.979999999999997</v>
      </c>
      <c r="AQ40" s="202">
        <v>11.64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42.68</v>
      </c>
      <c r="L41" s="202">
        <v>32.94</v>
      </c>
      <c r="M41" s="202">
        <v>0</v>
      </c>
      <c r="N41" s="202">
        <v>29.26</v>
      </c>
      <c r="O41" s="202">
        <v>49.13</v>
      </c>
      <c r="P41" s="202">
        <v>61.3</v>
      </c>
      <c r="Q41" s="202">
        <v>2.82</v>
      </c>
      <c r="R41" s="202">
        <v>5.65</v>
      </c>
      <c r="S41" s="202">
        <v>0</v>
      </c>
      <c r="T41" s="202">
        <v>0</v>
      </c>
      <c r="U41" s="202">
        <v>278.56</v>
      </c>
      <c r="V41" s="202">
        <v>2.91</v>
      </c>
      <c r="W41" s="202">
        <v>11.07</v>
      </c>
      <c r="X41" s="202">
        <v>36.54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20.09</v>
      </c>
      <c r="AF41" s="202">
        <v>0</v>
      </c>
      <c r="AG41" s="202">
        <v>4.51</v>
      </c>
      <c r="AH41" s="202">
        <v>0</v>
      </c>
      <c r="AI41" s="202">
        <v>48.47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32.979999999999997</v>
      </c>
      <c r="AQ41" s="202">
        <v>11.64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42.69</v>
      </c>
      <c r="L42" s="202">
        <v>32.94</v>
      </c>
      <c r="M42" s="202">
        <v>0</v>
      </c>
      <c r="N42" s="202">
        <v>29.26</v>
      </c>
      <c r="O42" s="202">
        <v>49.13</v>
      </c>
      <c r="P42" s="202">
        <v>61.3</v>
      </c>
      <c r="Q42" s="202">
        <v>2.82</v>
      </c>
      <c r="R42" s="202">
        <v>5.65</v>
      </c>
      <c r="S42" s="202">
        <v>0</v>
      </c>
      <c r="T42" s="202">
        <v>0</v>
      </c>
      <c r="U42" s="202">
        <v>278.56</v>
      </c>
      <c r="V42" s="202">
        <v>5.12</v>
      </c>
      <c r="W42" s="202">
        <v>11.07</v>
      </c>
      <c r="X42" s="202">
        <v>36.54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20.09</v>
      </c>
      <c r="AF42" s="202">
        <v>0</v>
      </c>
      <c r="AG42" s="202">
        <v>4.51</v>
      </c>
      <c r="AH42" s="202">
        <v>0</v>
      </c>
      <c r="AI42" s="202">
        <v>48.47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32.979999999999997</v>
      </c>
      <c r="AQ42" s="202">
        <v>11.64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42.69</v>
      </c>
      <c r="L43" s="202">
        <v>32.94</v>
      </c>
      <c r="M43" s="202">
        <v>0</v>
      </c>
      <c r="N43" s="202">
        <v>29.26</v>
      </c>
      <c r="O43" s="202">
        <v>49.13</v>
      </c>
      <c r="P43" s="202">
        <v>61.3</v>
      </c>
      <c r="Q43" s="202">
        <v>2.82</v>
      </c>
      <c r="R43" s="202">
        <v>5.65</v>
      </c>
      <c r="S43" s="202">
        <v>0</v>
      </c>
      <c r="T43" s="202">
        <v>0</v>
      </c>
      <c r="U43" s="202">
        <v>278.56</v>
      </c>
      <c r="V43" s="202">
        <v>5.12</v>
      </c>
      <c r="W43" s="202">
        <v>11.07</v>
      </c>
      <c r="X43" s="202">
        <v>36.54</v>
      </c>
      <c r="Y43" s="202">
        <v>0</v>
      </c>
      <c r="Z43">
        <v>0</v>
      </c>
      <c r="AA43" s="202">
        <v>7.78</v>
      </c>
      <c r="AB43" s="202">
        <v>0</v>
      </c>
      <c r="AC43" s="202">
        <v>0</v>
      </c>
      <c r="AD43" s="202">
        <v>0</v>
      </c>
      <c r="AE43" s="202">
        <v>20.09</v>
      </c>
      <c r="AF43" s="202">
        <v>0</v>
      </c>
      <c r="AG43" s="202">
        <v>4</v>
      </c>
      <c r="AH43" s="202">
        <v>0</v>
      </c>
      <c r="AI43" s="202">
        <v>48.47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32.979999999999997</v>
      </c>
      <c r="AQ43" s="202">
        <v>11.64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42.68</v>
      </c>
      <c r="L44" s="202">
        <v>32.94</v>
      </c>
      <c r="M44" s="202">
        <v>0</v>
      </c>
      <c r="N44" s="202">
        <v>29.26</v>
      </c>
      <c r="O44" s="202">
        <v>49.13</v>
      </c>
      <c r="P44" s="202">
        <v>61.3</v>
      </c>
      <c r="Q44" s="202">
        <v>2.82</v>
      </c>
      <c r="R44" s="202">
        <v>5.65</v>
      </c>
      <c r="S44" s="202">
        <v>0</v>
      </c>
      <c r="T44" s="202">
        <v>0</v>
      </c>
      <c r="U44" s="202">
        <v>278.56</v>
      </c>
      <c r="V44" s="202">
        <v>5.12</v>
      </c>
      <c r="W44" s="202">
        <v>11.07</v>
      </c>
      <c r="X44" s="202">
        <v>36.54</v>
      </c>
      <c r="Y44" s="202">
        <v>0</v>
      </c>
      <c r="Z44">
        <v>0</v>
      </c>
      <c r="AA44" s="202">
        <v>7.78</v>
      </c>
      <c r="AB44" s="202">
        <v>0</v>
      </c>
      <c r="AC44" s="202">
        <v>0</v>
      </c>
      <c r="AD44" s="202">
        <v>0</v>
      </c>
      <c r="AE44" s="202">
        <v>20.09</v>
      </c>
      <c r="AF44" s="202">
        <v>0</v>
      </c>
      <c r="AG44" s="202">
        <v>4</v>
      </c>
      <c r="AH44" s="202">
        <v>0</v>
      </c>
      <c r="AI44" s="202">
        <v>48.47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32.979999999999997</v>
      </c>
      <c r="AQ44" s="202">
        <v>11.64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42.68</v>
      </c>
      <c r="L45" s="202">
        <v>31.96</v>
      </c>
      <c r="M45" s="202">
        <v>0</v>
      </c>
      <c r="N45" s="202">
        <v>29.26</v>
      </c>
      <c r="O45" s="202">
        <v>49.13</v>
      </c>
      <c r="P45" s="202">
        <v>61.3</v>
      </c>
      <c r="Q45" s="202">
        <v>2.82</v>
      </c>
      <c r="R45" s="202">
        <v>5.48</v>
      </c>
      <c r="S45" s="202">
        <v>0</v>
      </c>
      <c r="T45" s="202">
        <v>0</v>
      </c>
      <c r="U45" s="202">
        <v>278.56</v>
      </c>
      <c r="V45" s="202">
        <v>2.91</v>
      </c>
      <c r="W45" s="202">
        <v>11.07</v>
      </c>
      <c r="X45" s="202">
        <v>36.54</v>
      </c>
      <c r="Y45" s="202">
        <v>0</v>
      </c>
      <c r="Z45">
        <v>0</v>
      </c>
      <c r="AA45" s="202">
        <v>7.78</v>
      </c>
      <c r="AB45" s="202">
        <v>0</v>
      </c>
      <c r="AC45" s="202">
        <v>0</v>
      </c>
      <c r="AD45" s="202">
        <v>0</v>
      </c>
      <c r="AE45" s="202">
        <v>20.09</v>
      </c>
      <c r="AF45" s="202">
        <v>0</v>
      </c>
      <c r="AG45" s="202">
        <v>4</v>
      </c>
      <c r="AH45" s="202">
        <v>0</v>
      </c>
      <c r="AI45" s="202">
        <v>48.47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32.130000000000003</v>
      </c>
      <c r="AQ45" s="202">
        <v>11.34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49.71</v>
      </c>
      <c r="L46" s="202">
        <v>31.96</v>
      </c>
      <c r="M46" s="202">
        <v>0</v>
      </c>
      <c r="N46" s="202">
        <v>29.26</v>
      </c>
      <c r="O46" s="202">
        <v>49.13</v>
      </c>
      <c r="P46" s="202">
        <v>61.3</v>
      </c>
      <c r="Q46" s="202">
        <v>2.82</v>
      </c>
      <c r="R46" s="202">
        <v>5.48</v>
      </c>
      <c r="S46" s="202">
        <v>0</v>
      </c>
      <c r="T46" s="202">
        <v>0</v>
      </c>
      <c r="U46" s="202">
        <v>278.56</v>
      </c>
      <c r="V46" s="202">
        <v>2.91</v>
      </c>
      <c r="W46" s="202">
        <v>11.07</v>
      </c>
      <c r="X46" s="202">
        <v>36.54</v>
      </c>
      <c r="Y46" s="202">
        <v>0</v>
      </c>
      <c r="Z46">
        <v>0</v>
      </c>
      <c r="AA46" s="202">
        <v>7.78</v>
      </c>
      <c r="AB46" s="202">
        <v>0</v>
      </c>
      <c r="AC46" s="202">
        <v>0</v>
      </c>
      <c r="AD46" s="202">
        <v>0</v>
      </c>
      <c r="AE46" s="202">
        <v>20.09</v>
      </c>
      <c r="AF46" s="202">
        <v>0</v>
      </c>
      <c r="AG46" s="202">
        <v>4</v>
      </c>
      <c r="AH46" s="202">
        <v>0</v>
      </c>
      <c r="AI46" s="202">
        <v>48.47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32.130000000000003</v>
      </c>
      <c r="AQ46" s="202">
        <v>11.34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42.68</v>
      </c>
      <c r="L47" s="202">
        <v>32.01</v>
      </c>
      <c r="M47" s="202">
        <v>0</v>
      </c>
      <c r="N47" s="202">
        <v>29.26</v>
      </c>
      <c r="O47" s="202">
        <v>49.13</v>
      </c>
      <c r="P47" s="202">
        <v>61.3</v>
      </c>
      <c r="Q47" s="202">
        <v>2.82</v>
      </c>
      <c r="R47" s="202">
        <v>5.82</v>
      </c>
      <c r="S47" s="202">
        <v>0</v>
      </c>
      <c r="T47" s="202">
        <v>0</v>
      </c>
      <c r="U47" s="202">
        <v>269.08999999999997</v>
      </c>
      <c r="V47" s="202">
        <v>2.91</v>
      </c>
      <c r="W47" s="202">
        <v>11.07</v>
      </c>
      <c r="X47" s="202">
        <v>36.54</v>
      </c>
      <c r="Y47" s="202">
        <v>0</v>
      </c>
      <c r="Z47">
        <v>0</v>
      </c>
      <c r="AA47" s="202">
        <v>7.56</v>
      </c>
      <c r="AB47" s="202">
        <v>0</v>
      </c>
      <c r="AC47" s="202">
        <v>0</v>
      </c>
      <c r="AD47" s="202">
        <v>0</v>
      </c>
      <c r="AE47" s="202">
        <v>20.09</v>
      </c>
      <c r="AF47" s="202">
        <v>0</v>
      </c>
      <c r="AG47" s="202">
        <v>4</v>
      </c>
      <c r="AH47" s="202">
        <v>0</v>
      </c>
      <c r="AI47" s="202">
        <v>48.47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32.979999999999997</v>
      </c>
      <c r="AQ47" s="202">
        <v>11.64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42.68</v>
      </c>
      <c r="L48" s="202">
        <v>32.01</v>
      </c>
      <c r="M48" s="202">
        <v>0</v>
      </c>
      <c r="N48" s="202">
        <v>29.26</v>
      </c>
      <c r="O48" s="202">
        <v>49.13</v>
      </c>
      <c r="P48" s="202">
        <v>61.3</v>
      </c>
      <c r="Q48" s="202">
        <v>2.82</v>
      </c>
      <c r="R48" s="202">
        <v>5.82</v>
      </c>
      <c r="S48" s="202">
        <v>0</v>
      </c>
      <c r="T48" s="202">
        <v>0</v>
      </c>
      <c r="U48" s="202">
        <v>269.08999999999997</v>
      </c>
      <c r="V48" s="202">
        <v>2.91</v>
      </c>
      <c r="W48" s="202">
        <v>11.07</v>
      </c>
      <c r="X48" s="202">
        <v>36.54</v>
      </c>
      <c r="Y48" s="202">
        <v>0</v>
      </c>
      <c r="Z48">
        <v>0</v>
      </c>
      <c r="AA48" s="202">
        <v>7.56</v>
      </c>
      <c r="AB48" s="202">
        <v>0</v>
      </c>
      <c r="AC48" s="202">
        <v>0</v>
      </c>
      <c r="AD48" s="202">
        <v>0</v>
      </c>
      <c r="AE48" s="202">
        <v>20.09</v>
      </c>
      <c r="AF48" s="202">
        <v>0</v>
      </c>
      <c r="AG48" s="202">
        <v>4</v>
      </c>
      <c r="AH48" s="202">
        <v>0</v>
      </c>
      <c r="AI48" s="202">
        <v>48.47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32.979999999999997</v>
      </c>
      <c r="AQ48" s="202">
        <v>11.64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42.68</v>
      </c>
      <c r="L49" s="202">
        <v>46.57</v>
      </c>
      <c r="M49" s="202">
        <v>0</v>
      </c>
      <c r="N49" s="202">
        <v>29.26</v>
      </c>
      <c r="O49" s="202">
        <v>49.13</v>
      </c>
      <c r="P49" s="202">
        <v>61.3</v>
      </c>
      <c r="Q49" s="202">
        <v>2.91</v>
      </c>
      <c r="R49" s="202">
        <v>5.82</v>
      </c>
      <c r="S49" s="202">
        <v>0</v>
      </c>
      <c r="T49" s="202">
        <v>0</v>
      </c>
      <c r="U49" s="202">
        <v>269.08999999999997</v>
      </c>
      <c r="V49" s="202">
        <v>5.12</v>
      </c>
      <c r="W49" s="202">
        <v>11.07</v>
      </c>
      <c r="X49" s="202">
        <v>36.54</v>
      </c>
      <c r="Y49" s="202">
        <v>0</v>
      </c>
      <c r="Z49">
        <v>0</v>
      </c>
      <c r="AA49" s="202">
        <v>7.56</v>
      </c>
      <c r="AB49" s="202">
        <v>0</v>
      </c>
      <c r="AC49" s="202">
        <v>0</v>
      </c>
      <c r="AD49" s="202">
        <v>0</v>
      </c>
      <c r="AE49" s="202">
        <v>20.09</v>
      </c>
      <c r="AF49" s="202">
        <v>0</v>
      </c>
      <c r="AG49" s="202">
        <v>4</v>
      </c>
      <c r="AH49" s="202">
        <v>0</v>
      </c>
      <c r="AI49" s="202">
        <v>48.42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32.979999999999997</v>
      </c>
      <c r="AQ49" s="202">
        <v>11.64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42.68</v>
      </c>
      <c r="L50" s="202">
        <v>62.81</v>
      </c>
      <c r="M50" s="202">
        <v>0</v>
      </c>
      <c r="N50" s="202">
        <v>29.26</v>
      </c>
      <c r="O50" s="202">
        <v>49.13</v>
      </c>
      <c r="P50" s="202">
        <v>61.3</v>
      </c>
      <c r="Q50" s="202">
        <v>2.91</v>
      </c>
      <c r="R50" s="202">
        <v>5.82</v>
      </c>
      <c r="S50" s="202">
        <v>0</v>
      </c>
      <c r="T50" s="202">
        <v>0</v>
      </c>
      <c r="U50" s="202">
        <v>269.08999999999997</v>
      </c>
      <c r="V50" s="202">
        <v>5.12</v>
      </c>
      <c r="W50" s="202">
        <v>11.07</v>
      </c>
      <c r="X50" s="202">
        <v>36.54</v>
      </c>
      <c r="Y50" s="202">
        <v>0</v>
      </c>
      <c r="Z50">
        <v>0</v>
      </c>
      <c r="AA50" s="202">
        <v>7.56</v>
      </c>
      <c r="AB50" s="202">
        <v>0</v>
      </c>
      <c r="AC50" s="202">
        <v>0</v>
      </c>
      <c r="AD50" s="202">
        <v>0</v>
      </c>
      <c r="AE50" s="202">
        <v>20.09</v>
      </c>
      <c r="AF50" s="202">
        <v>0</v>
      </c>
      <c r="AG50" s="202">
        <v>4</v>
      </c>
      <c r="AH50" s="202">
        <v>0</v>
      </c>
      <c r="AI50" s="202">
        <v>48.42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32.979999999999997</v>
      </c>
      <c r="AQ50" s="202">
        <v>11.64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42.68</v>
      </c>
      <c r="L51" s="202">
        <v>33.950000000000003</v>
      </c>
      <c r="M51" s="202">
        <v>0</v>
      </c>
      <c r="N51" s="202">
        <v>29.26</v>
      </c>
      <c r="O51" s="202">
        <v>49.13</v>
      </c>
      <c r="P51" s="202">
        <v>61.3</v>
      </c>
      <c r="Q51" s="202">
        <v>2.91</v>
      </c>
      <c r="R51" s="202">
        <v>5.82</v>
      </c>
      <c r="S51" s="202">
        <v>0</v>
      </c>
      <c r="T51" s="202">
        <v>0</v>
      </c>
      <c r="U51" s="202">
        <v>269.08999999999997</v>
      </c>
      <c r="V51" s="202">
        <v>4.79</v>
      </c>
      <c r="W51" s="202">
        <v>11.07</v>
      </c>
      <c r="X51" s="202">
        <v>36.54</v>
      </c>
      <c r="Y51" s="202">
        <v>0</v>
      </c>
      <c r="Z51">
        <v>0</v>
      </c>
      <c r="AA51" s="202">
        <v>7.56</v>
      </c>
      <c r="AB51" s="202">
        <v>0</v>
      </c>
      <c r="AC51" s="202">
        <v>0</v>
      </c>
      <c r="AD51" s="202">
        <v>0</v>
      </c>
      <c r="AE51" s="202">
        <v>20.09</v>
      </c>
      <c r="AF51" s="202">
        <v>0</v>
      </c>
      <c r="AG51" s="202">
        <v>4</v>
      </c>
      <c r="AH51" s="202">
        <v>0</v>
      </c>
      <c r="AI51" s="202">
        <v>48.44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32.979999999999997</v>
      </c>
      <c r="AQ51" s="202">
        <v>11.64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42.68</v>
      </c>
      <c r="L52" s="202">
        <v>33.950000000000003</v>
      </c>
      <c r="M52" s="202">
        <v>0</v>
      </c>
      <c r="N52" s="202">
        <v>29.26</v>
      </c>
      <c r="O52" s="202">
        <v>49.13</v>
      </c>
      <c r="P52" s="202">
        <v>61.3</v>
      </c>
      <c r="Q52" s="202">
        <v>2.91</v>
      </c>
      <c r="R52" s="202">
        <v>5.82</v>
      </c>
      <c r="S52" s="202">
        <v>0</v>
      </c>
      <c r="T52" s="202">
        <v>0</v>
      </c>
      <c r="U52" s="202">
        <v>269.08999999999997</v>
      </c>
      <c r="V52" s="202">
        <v>4.79</v>
      </c>
      <c r="W52" s="202">
        <v>11.07</v>
      </c>
      <c r="X52" s="202">
        <v>36.54</v>
      </c>
      <c r="Y52" s="202">
        <v>0</v>
      </c>
      <c r="Z52">
        <v>0</v>
      </c>
      <c r="AA52" s="202">
        <v>7.56</v>
      </c>
      <c r="AB52" s="202">
        <v>0</v>
      </c>
      <c r="AC52" s="202">
        <v>0</v>
      </c>
      <c r="AD52" s="202">
        <v>0</v>
      </c>
      <c r="AE52" s="202">
        <v>20.09</v>
      </c>
      <c r="AF52" s="202">
        <v>0</v>
      </c>
      <c r="AG52" s="202">
        <v>3.6</v>
      </c>
      <c r="AH52" s="202">
        <v>0</v>
      </c>
      <c r="AI52" s="202">
        <v>48.44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32.979999999999997</v>
      </c>
      <c r="AQ52" s="202">
        <v>11.64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42.88</v>
      </c>
      <c r="L53" s="202">
        <v>33.950000000000003</v>
      </c>
      <c r="M53" s="202">
        <v>0</v>
      </c>
      <c r="N53" s="202">
        <v>29.26</v>
      </c>
      <c r="O53" s="202">
        <v>49.13</v>
      </c>
      <c r="P53" s="202">
        <v>61.3</v>
      </c>
      <c r="Q53" s="202">
        <v>2.91</v>
      </c>
      <c r="R53" s="202">
        <v>5.82</v>
      </c>
      <c r="S53" s="202">
        <v>0</v>
      </c>
      <c r="T53" s="202">
        <v>0</v>
      </c>
      <c r="U53" s="202">
        <v>269.08999999999997</v>
      </c>
      <c r="V53" s="202">
        <v>4.79</v>
      </c>
      <c r="W53" s="202">
        <v>11.07</v>
      </c>
      <c r="X53" s="202">
        <v>36.54</v>
      </c>
      <c r="Y53" s="202">
        <v>0</v>
      </c>
      <c r="Z53">
        <v>0</v>
      </c>
      <c r="AA53" s="202">
        <v>7.56</v>
      </c>
      <c r="AB53" s="202">
        <v>0</v>
      </c>
      <c r="AC53" s="202">
        <v>0</v>
      </c>
      <c r="AD53" s="202">
        <v>0</v>
      </c>
      <c r="AE53" s="202">
        <v>20.09</v>
      </c>
      <c r="AF53" s="202">
        <v>0</v>
      </c>
      <c r="AG53" s="202">
        <v>3.6</v>
      </c>
      <c r="AH53" s="202">
        <v>0</v>
      </c>
      <c r="AI53" s="202">
        <v>48.44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32.979999999999997</v>
      </c>
      <c r="AQ53" s="202">
        <v>22.22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42.88</v>
      </c>
      <c r="L54" s="202">
        <v>33.950000000000003</v>
      </c>
      <c r="M54" s="202">
        <v>0</v>
      </c>
      <c r="N54" s="202">
        <v>29.26</v>
      </c>
      <c r="O54" s="202">
        <v>49.13</v>
      </c>
      <c r="P54" s="202">
        <v>61.3</v>
      </c>
      <c r="Q54" s="202">
        <v>2.91</v>
      </c>
      <c r="R54" s="202">
        <v>5.82</v>
      </c>
      <c r="S54" s="202">
        <v>0</v>
      </c>
      <c r="T54" s="202">
        <v>0</v>
      </c>
      <c r="U54" s="202">
        <v>269.08999999999997</v>
      </c>
      <c r="V54" s="202">
        <v>4.79</v>
      </c>
      <c r="W54" s="202">
        <v>11.07</v>
      </c>
      <c r="X54" s="202">
        <v>36.54</v>
      </c>
      <c r="Y54" s="202">
        <v>0</v>
      </c>
      <c r="Z54">
        <v>0</v>
      </c>
      <c r="AA54" s="202">
        <v>7.56</v>
      </c>
      <c r="AB54" s="202">
        <v>0</v>
      </c>
      <c r="AC54" s="202">
        <v>0</v>
      </c>
      <c r="AD54" s="202">
        <v>0</v>
      </c>
      <c r="AE54" s="202">
        <v>20.09</v>
      </c>
      <c r="AF54" s="202">
        <v>0</v>
      </c>
      <c r="AG54" s="202">
        <v>3.6</v>
      </c>
      <c r="AH54" s="202">
        <v>0</v>
      </c>
      <c r="AI54" s="202">
        <v>48.44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32.979999999999997</v>
      </c>
      <c r="AQ54" s="202">
        <v>22.22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42.88</v>
      </c>
      <c r="L55" s="202">
        <v>33.950000000000003</v>
      </c>
      <c r="M55" s="202">
        <v>0</v>
      </c>
      <c r="N55" s="202">
        <v>29.26</v>
      </c>
      <c r="O55" s="202">
        <v>49.13</v>
      </c>
      <c r="P55" s="202">
        <v>61.3</v>
      </c>
      <c r="Q55" s="202">
        <v>2.91</v>
      </c>
      <c r="R55" s="202">
        <v>5.82</v>
      </c>
      <c r="S55" s="202">
        <v>0</v>
      </c>
      <c r="T55" s="202">
        <v>0</v>
      </c>
      <c r="U55" s="202">
        <v>269.08999999999997</v>
      </c>
      <c r="V55" s="202">
        <v>4.79</v>
      </c>
      <c r="W55" s="202">
        <v>11.07</v>
      </c>
      <c r="X55" s="202">
        <v>36.54</v>
      </c>
      <c r="Y55" s="202">
        <v>0</v>
      </c>
      <c r="Z55">
        <v>0</v>
      </c>
      <c r="AA55" s="202">
        <v>7.56</v>
      </c>
      <c r="AB55" s="202">
        <v>0</v>
      </c>
      <c r="AC55" s="202">
        <v>0</v>
      </c>
      <c r="AD55" s="202">
        <v>0</v>
      </c>
      <c r="AE55" s="202">
        <v>20.09</v>
      </c>
      <c r="AF55" s="202">
        <v>0</v>
      </c>
      <c r="AG55" s="202">
        <v>3.6</v>
      </c>
      <c r="AH55" s="202">
        <v>0</v>
      </c>
      <c r="AI55" s="202">
        <v>48.44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32.979999999999997</v>
      </c>
      <c r="AQ55" s="202">
        <v>22.22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42.88</v>
      </c>
      <c r="L56" s="202">
        <v>33.950000000000003</v>
      </c>
      <c r="M56" s="202">
        <v>0</v>
      </c>
      <c r="N56" s="202">
        <v>29.26</v>
      </c>
      <c r="O56" s="202">
        <v>49.13</v>
      </c>
      <c r="P56" s="202">
        <v>61.3</v>
      </c>
      <c r="Q56" s="202">
        <v>2.91</v>
      </c>
      <c r="R56" s="202">
        <v>5.82</v>
      </c>
      <c r="S56" s="202">
        <v>0</v>
      </c>
      <c r="T56" s="202">
        <v>0</v>
      </c>
      <c r="U56" s="202">
        <v>269.08999999999997</v>
      </c>
      <c r="V56" s="202">
        <v>4.79</v>
      </c>
      <c r="W56" s="202">
        <v>11.07</v>
      </c>
      <c r="X56" s="202">
        <v>36.54</v>
      </c>
      <c r="Y56" s="202">
        <v>0</v>
      </c>
      <c r="Z56">
        <v>0</v>
      </c>
      <c r="AA56" s="202">
        <v>7.56</v>
      </c>
      <c r="AB56" s="202">
        <v>0</v>
      </c>
      <c r="AC56" s="202">
        <v>0</v>
      </c>
      <c r="AD56" s="202">
        <v>0</v>
      </c>
      <c r="AE56" s="202">
        <v>20.09</v>
      </c>
      <c r="AF56" s="202">
        <v>0</v>
      </c>
      <c r="AG56" s="202">
        <v>3.6</v>
      </c>
      <c r="AH56" s="202">
        <v>0</v>
      </c>
      <c r="AI56" s="202">
        <v>48.44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32.979999999999997</v>
      </c>
      <c r="AQ56" s="202">
        <v>22.22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42.88</v>
      </c>
      <c r="L57" s="202">
        <v>33.950000000000003</v>
      </c>
      <c r="M57" s="202">
        <v>0</v>
      </c>
      <c r="N57" s="202">
        <v>29.26</v>
      </c>
      <c r="O57" s="202">
        <v>49.13</v>
      </c>
      <c r="P57" s="202">
        <v>61.3</v>
      </c>
      <c r="Q57" s="202">
        <v>2.91</v>
      </c>
      <c r="R57" s="202">
        <v>5.82</v>
      </c>
      <c r="S57" s="202">
        <v>0</v>
      </c>
      <c r="T57" s="202">
        <v>0</v>
      </c>
      <c r="U57" s="202">
        <v>269.08999999999997</v>
      </c>
      <c r="V57" s="202">
        <v>4.79</v>
      </c>
      <c r="W57" s="202">
        <v>11.07</v>
      </c>
      <c r="X57" s="202">
        <v>36.54</v>
      </c>
      <c r="Y57" s="202">
        <v>0</v>
      </c>
      <c r="Z57">
        <v>0</v>
      </c>
      <c r="AA57" s="202">
        <v>7.56</v>
      </c>
      <c r="AB57" s="202">
        <v>0</v>
      </c>
      <c r="AC57" s="202">
        <v>0</v>
      </c>
      <c r="AD57" s="202">
        <v>0</v>
      </c>
      <c r="AE57" s="202">
        <v>20.09</v>
      </c>
      <c r="AF57" s="202">
        <v>0</v>
      </c>
      <c r="AG57" s="202">
        <v>3.6</v>
      </c>
      <c r="AH57" s="202">
        <v>0</v>
      </c>
      <c r="AI57" s="202">
        <v>48.44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32.979999999999997</v>
      </c>
      <c r="AQ57" s="202">
        <v>22.22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42.88</v>
      </c>
      <c r="L58" s="202">
        <v>33.950000000000003</v>
      </c>
      <c r="M58" s="202">
        <v>0</v>
      </c>
      <c r="N58" s="202">
        <v>29.26</v>
      </c>
      <c r="O58" s="202">
        <v>49.13</v>
      </c>
      <c r="P58" s="202">
        <v>61.3</v>
      </c>
      <c r="Q58" s="202">
        <v>2.91</v>
      </c>
      <c r="R58" s="202">
        <v>5.82</v>
      </c>
      <c r="S58" s="202">
        <v>0</v>
      </c>
      <c r="T58" s="202">
        <v>0</v>
      </c>
      <c r="U58" s="202">
        <v>269.08999999999997</v>
      </c>
      <c r="V58" s="202">
        <v>4.79</v>
      </c>
      <c r="W58" s="202">
        <v>11.07</v>
      </c>
      <c r="X58" s="202">
        <v>36.54</v>
      </c>
      <c r="Y58" s="202">
        <v>0</v>
      </c>
      <c r="Z58">
        <v>0</v>
      </c>
      <c r="AA58" s="202">
        <v>7.56</v>
      </c>
      <c r="AB58" s="202">
        <v>0</v>
      </c>
      <c r="AC58" s="202">
        <v>0</v>
      </c>
      <c r="AD58" s="202">
        <v>0</v>
      </c>
      <c r="AE58" s="202">
        <v>20.09</v>
      </c>
      <c r="AF58" s="202">
        <v>0</v>
      </c>
      <c r="AG58" s="202">
        <v>3.6</v>
      </c>
      <c r="AH58" s="202">
        <v>0</v>
      </c>
      <c r="AI58" s="202">
        <v>48.44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32.979999999999997</v>
      </c>
      <c r="AQ58" s="202">
        <v>22.22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42.13</v>
      </c>
      <c r="L59" s="202">
        <v>33.950000000000003</v>
      </c>
      <c r="M59" s="202">
        <v>0</v>
      </c>
      <c r="N59" s="202">
        <v>29.26</v>
      </c>
      <c r="O59" s="202">
        <v>49.13</v>
      </c>
      <c r="P59" s="202">
        <v>61.3</v>
      </c>
      <c r="Q59" s="202">
        <v>2.91</v>
      </c>
      <c r="R59" s="202">
        <v>10.45</v>
      </c>
      <c r="S59" s="202">
        <v>0</v>
      </c>
      <c r="T59" s="202">
        <v>0</v>
      </c>
      <c r="U59" s="202">
        <v>269.08999999999997</v>
      </c>
      <c r="V59" s="202">
        <v>4.79</v>
      </c>
      <c r="W59" s="202">
        <v>11.07</v>
      </c>
      <c r="X59" s="202">
        <v>36.54</v>
      </c>
      <c r="Y59" s="202">
        <v>0</v>
      </c>
      <c r="Z59">
        <v>0</v>
      </c>
      <c r="AA59" s="202">
        <v>7.34</v>
      </c>
      <c r="AB59" s="202">
        <v>0</v>
      </c>
      <c r="AC59" s="202">
        <v>0</v>
      </c>
      <c r="AD59" s="202">
        <v>0</v>
      </c>
      <c r="AE59" s="202">
        <v>20.09</v>
      </c>
      <c r="AF59" s="202">
        <v>0</v>
      </c>
      <c r="AG59" s="202">
        <v>3.6</v>
      </c>
      <c r="AH59" s="202">
        <v>0</v>
      </c>
      <c r="AI59" s="202">
        <v>48.44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68.8</v>
      </c>
      <c r="AQ59" s="202">
        <v>22.22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42.13</v>
      </c>
      <c r="L60" s="202">
        <v>33.950000000000003</v>
      </c>
      <c r="M60" s="202">
        <v>0</v>
      </c>
      <c r="N60" s="202">
        <v>29.26</v>
      </c>
      <c r="O60" s="202">
        <v>49.13</v>
      </c>
      <c r="P60" s="202">
        <v>61.3</v>
      </c>
      <c r="Q60" s="202">
        <v>2.91</v>
      </c>
      <c r="R60" s="202">
        <v>10.45</v>
      </c>
      <c r="S60" s="202">
        <v>0</v>
      </c>
      <c r="T60" s="202">
        <v>0</v>
      </c>
      <c r="U60" s="202">
        <v>269.08999999999997</v>
      </c>
      <c r="V60" s="202">
        <v>4.79</v>
      </c>
      <c r="W60" s="202">
        <v>11.07</v>
      </c>
      <c r="X60" s="202">
        <v>36.54</v>
      </c>
      <c r="Y60" s="202">
        <v>0</v>
      </c>
      <c r="Z60">
        <v>0</v>
      </c>
      <c r="AA60" s="202">
        <v>7.34</v>
      </c>
      <c r="AB60" s="202">
        <v>0</v>
      </c>
      <c r="AC60" s="202">
        <v>0</v>
      </c>
      <c r="AD60" s="202">
        <v>0</v>
      </c>
      <c r="AE60" s="202">
        <v>20.09</v>
      </c>
      <c r="AF60" s="202">
        <v>0</v>
      </c>
      <c r="AG60" s="202">
        <v>3.6</v>
      </c>
      <c r="AH60" s="202">
        <v>0</v>
      </c>
      <c r="AI60" s="202">
        <v>48.44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68.8</v>
      </c>
      <c r="AQ60" s="202">
        <v>22.22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42.13</v>
      </c>
      <c r="L61" s="202">
        <v>40.74</v>
      </c>
      <c r="M61" s="202">
        <v>0</v>
      </c>
      <c r="N61" s="202">
        <v>29.26</v>
      </c>
      <c r="O61" s="202">
        <v>49.13</v>
      </c>
      <c r="P61" s="202">
        <v>61.3</v>
      </c>
      <c r="Q61" s="202">
        <v>2.91</v>
      </c>
      <c r="R61" s="202">
        <v>10.45</v>
      </c>
      <c r="S61" s="202">
        <v>0</v>
      </c>
      <c r="T61" s="202">
        <v>0</v>
      </c>
      <c r="U61" s="202">
        <v>269.08999999999997</v>
      </c>
      <c r="V61" s="202">
        <v>4.79</v>
      </c>
      <c r="W61" s="202">
        <v>11.07</v>
      </c>
      <c r="X61" s="202">
        <v>36.54</v>
      </c>
      <c r="Y61" s="202">
        <v>0</v>
      </c>
      <c r="Z61">
        <v>0</v>
      </c>
      <c r="AA61" s="202">
        <v>7.34</v>
      </c>
      <c r="AB61" s="202">
        <v>0</v>
      </c>
      <c r="AC61" s="202">
        <v>0</v>
      </c>
      <c r="AD61" s="202">
        <v>0</v>
      </c>
      <c r="AE61" s="202">
        <v>20.09</v>
      </c>
      <c r="AF61" s="202">
        <v>0</v>
      </c>
      <c r="AG61" s="202">
        <v>3.2</v>
      </c>
      <c r="AH61" s="202">
        <v>0</v>
      </c>
      <c r="AI61" s="202">
        <v>48.44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68.8</v>
      </c>
      <c r="AQ61" s="202">
        <v>22.22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42.13</v>
      </c>
      <c r="L62" s="202">
        <v>50.45</v>
      </c>
      <c r="M62" s="202">
        <v>0</v>
      </c>
      <c r="N62" s="202">
        <v>29.26</v>
      </c>
      <c r="O62" s="202">
        <v>49.13</v>
      </c>
      <c r="P62" s="202">
        <v>61.3</v>
      </c>
      <c r="Q62" s="202">
        <v>2.91</v>
      </c>
      <c r="R62" s="202">
        <v>10.45</v>
      </c>
      <c r="S62" s="202">
        <v>0</v>
      </c>
      <c r="T62" s="202">
        <v>0</v>
      </c>
      <c r="U62" s="202">
        <v>269.08999999999997</v>
      </c>
      <c r="V62" s="202">
        <v>4.79</v>
      </c>
      <c r="W62" s="202">
        <v>11.07</v>
      </c>
      <c r="X62" s="202">
        <v>36.54</v>
      </c>
      <c r="Y62" s="202">
        <v>0</v>
      </c>
      <c r="Z62">
        <v>0</v>
      </c>
      <c r="AA62" s="202">
        <v>7.34</v>
      </c>
      <c r="AB62" s="202">
        <v>0</v>
      </c>
      <c r="AC62" s="202">
        <v>0</v>
      </c>
      <c r="AD62" s="202">
        <v>0</v>
      </c>
      <c r="AE62" s="202">
        <v>20.09</v>
      </c>
      <c r="AF62" s="202">
        <v>0</v>
      </c>
      <c r="AG62" s="202">
        <v>3.2</v>
      </c>
      <c r="AH62" s="202">
        <v>0</v>
      </c>
      <c r="AI62" s="202">
        <v>48.44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68.8</v>
      </c>
      <c r="AQ62" s="202">
        <v>22.22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42.13</v>
      </c>
      <c r="L63" s="202">
        <v>62.81</v>
      </c>
      <c r="M63" s="202">
        <v>0</v>
      </c>
      <c r="N63" s="202">
        <v>29.26</v>
      </c>
      <c r="O63" s="202">
        <v>49.13</v>
      </c>
      <c r="P63" s="202">
        <v>61.3</v>
      </c>
      <c r="Q63" s="202">
        <v>2.91</v>
      </c>
      <c r="R63" s="202">
        <v>10.45</v>
      </c>
      <c r="S63" s="202">
        <v>0</v>
      </c>
      <c r="T63" s="202">
        <v>0</v>
      </c>
      <c r="U63" s="202">
        <v>269.08999999999997</v>
      </c>
      <c r="V63" s="202">
        <v>4.79</v>
      </c>
      <c r="W63" s="202">
        <v>11.07</v>
      </c>
      <c r="X63" s="202">
        <v>36.54</v>
      </c>
      <c r="Y63" s="202">
        <v>0</v>
      </c>
      <c r="Z63">
        <v>0</v>
      </c>
      <c r="AA63" s="202">
        <v>7.34</v>
      </c>
      <c r="AB63" s="202">
        <v>0</v>
      </c>
      <c r="AC63" s="202">
        <v>0</v>
      </c>
      <c r="AD63" s="202">
        <v>0</v>
      </c>
      <c r="AE63" s="202">
        <v>20.09</v>
      </c>
      <c r="AF63" s="202">
        <v>0</v>
      </c>
      <c r="AG63" s="202">
        <v>3.2</v>
      </c>
      <c r="AH63" s="202">
        <v>0</v>
      </c>
      <c r="AI63" s="202">
        <v>48.44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68.8</v>
      </c>
      <c r="AQ63" s="202">
        <v>22.22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53.36</v>
      </c>
      <c r="L64" s="202">
        <v>62.81</v>
      </c>
      <c r="M64" s="202">
        <v>0</v>
      </c>
      <c r="N64" s="202">
        <v>29.26</v>
      </c>
      <c r="O64" s="202">
        <v>49.13</v>
      </c>
      <c r="P64" s="202">
        <v>61.3</v>
      </c>
      <c r="Q64" s="202">
        <v>5.0599999999999996</v>
      </c>
      <c r="R64" s="202">
        <v>10.45</v>
      </c>
      <c r="S64" s="202">
        <v>0</v>
      </c>
      <c r="T64" s="202">
        <v>0</v>
      </c>
      <c r="U64" s="202">
        <v>269.08999999999997</v>
      </c>
      <c r="V64" s="202">
        <v>4.79</v>
      </c>
      <c r="W64" s="202">
        <v>11.07</v>
      </c>
      <c r="X64" s="202">
        <v>36.54</v>
      </c>
      <c r="Y64" s="202">
        <v>0</v>
      </c>
      <c r="Z64">
        <v>0</v>
      </c>
      <c r="AA64" s="202">
        <v>7.34</v>
      </c>
      <c r="AB64" s="202">
        <v>0</v>
      </c>
      <c r="AC64" s="202">
        <v>0</v>
      </c>
      <c r="AD64" s="202">
        <v>0</v>
      </c>
      <c r="AE64" s="202">
        <v>20.09</v>
      </c>
      <c r="AF64" s="202">
        <v>0</v>
      </c>
      <c r="AG64" s="202">
        <v>3.2</v>
      </c>
      <c r="AH64" s="202">
        <v>0</v>
      </c>
      <c r="AI64" s="202">
        <v>48.44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68.8</v>
      </c>
      <c r="AQ64" s="202">
        <v>22.22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76.319999999999993</v>
      </c>
      <c r="L65" s="202">
        <v>62.81</v>
      </c>
      <c r="M65" s="202">
        <v>0</v>
      </c>
      <c r="N65" s="202">
        <v>29.26</v>
      </c>
      <c r="O65" s="202">
        <v>49.13</v>
      </c>
      <c r="P65" s="202">
        <v>61.3</v>
      </c>
      <c r="Q65" s="202">
        <v>5.0599999999999996</v>
      </c>
      <c r="R65" s="202">
        <v>10.45</v>
      </c>
      <c r="S65" s="202">
        <v>0</v>
      </c>
      <c r="T65" s="202">
        <v>0</v>
      </c>
      <c r="U65" s="202">
        <v>269.08999999999997</v>
      </c>
      <c r="V65" s="202">
        <v>4.79</v>
      </c>
      <c r="W65" s="202">
        <v>11.07</v>
      </c>
      <c r="X65" s="202">
        <v>36.54</v>
      </c>
      <c r="Y65" s="202">
        <v>0</v>
      </c>
      <c r="Z65">
        <v>0</v>
      </c>
      <c r="AA65" s="202">
        <v>7.34</v>
      </c>
      <c r="AB65" s="202">
        <v>0</v>
      </c>
      <c r="AC65" s="202">
        <v>0</v>
      </c>
      <c r="AD65" s="202">
        <v>0</v>
      </c>
      <c r="AE65" s="202">
        <v>20.09</v>
      </c>
      <c r="AF65" s="202">
        <v>0</v>
      </c>
      <c r="AG65" s="202">
        <v>3.2</v>
      </c>
      <c r="AH65" s="202">
        <v>0</v>
      </c>
      <c r="AI65" s="202">
        <v>48.44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68.8</v>
      </c>
      <c r="AQ65" s="202">
        <v>17.25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79.63</v>
      </c>
      <c r="L66" s="202">
        <v>62.81</v>
      </c>
      <c r="M66" s="202">
        <v>0</v>
      </c>
      <c r="N66" s="202">
        <v>29.26</v>
      </c>
      <c r="O66" s="202">
        <v>49.13</v>
      </c>
      <c r="P66" s="202">
        <v>61.3</v>
      </c>
      <c r="Q66" s="202">
        <v>5.0599999999999996</v>
      </c>
      <c r="R66" s="202">
        <v>10.45</v>
      </c>
      <c r="S66" s="202">
        <v>0</v>
      </c>
      <c r="T66" s="202">
        <v>0</v>
      </c>
      <c r="U66" s="202">
        <v>269.08999999999997</v>
      </c>
      <c r="V66" s="202">
        <v>4.79</v>
      </c>
      <c r="W66" s="202">
        <v>11.07</v>
      </c>
      <c r="X66" s="202">
        <v>36.54</v>
      </c>
      <c r="Y66" s="202">
        <v>0</v>
      </c>
      <c r="Z66">
        <v>0</v>
      </c>
      <c r="AA66" s="202">
        <v>7.34</v>
      </c>
      <c r="AB66" s="202">
        <v>0</v>
      </c>
      <c r="AC66" s="202">
        <v>0</v>
      </c>
      <c r="AD66" s="202">
        <v>0</v>
      </c>
      <c r="AE66" s="202">
        <v>20.09</v>
      </c>
      <c r="AF66" s="202">
        <v>0</v>
      </c>
      <c r="AG66" s="202">
        <v>3.2</v>
      </c>
      <c r="AH66" s="202">
        <v>0</v>
      </c>
      <c r="AI66" s="202">
        <v>48.44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68.8</v>
      </c>
      <c r="AQ66" s="202">
        <v>17.25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82.08</v>
      </c>
      <c r="L67" s="202">
        <v>62.81</v>
      </c>
      <c r="M67" s="202">
        <v>0</v>
      </c>
      <c r="N67" s="202">
        <v>29.26</v>
      </c>
      <c r="O67" s="202">
        <v>49.13</v>
      </c>
      <c r="P67" s="202">
        <v>61.3</v>
      </c>
      <c r="Q67" s="202">
        <v>5.0599999999999996</v>
      </c>
      <c r="R67" s="202">
        <v>10.45</v>
      </c>
      <c r="S67" s="202">
        <v>0</v>
      </c>
      <c r="T67" s="202">
        <v>0</v>
      </c>
      <c r="U67" s="202">
        <v>269.08999999999997</v>
      </c>
      <c r="V67" s="202">
        <v>4.79</v>
      </c>
      <c r="W67" s="202">
        <v>11.07</v>
      </c>
      <c r="X67" s="202">
        <v>36.54</v>
      </c>
      <c r="Y67" s="202">
        <v>0</v>
      </c>
      <c r="Z67">
        <v>0</v>
      </c>
      <c r="AA67" s="202">
        <v>7.34</v>
      </c>
      <c r="AB67" s="202">
        <v>0</v>
      </c>
      <c r="AC67" s="202">
        <v>0</v>
      </c>
      <c r="AD67" s="202">
        <v>0</v>
      </c>
      <c r="AE67" s="202">
        <v>20.09</v>
      </c>
      <c r="AF67" s="202">
        <v>0</v>
      </c>
      <c r="AG67" s="202">
        <v>3.2</v>
      </c>
      <c r="AH67" s="202">
        <v>0</v>
      </c>
      <c r="AI67" s="202">
        <v>54.9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68.8</v>
      </c>
      <c r="AQ67" s="202">
        <v>17.25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79.62</v>
      </c>
      <c r="L68" s="202">
        <v>62.81</v>
      </c>
      <c r="M68" s="202">
        <v>0</v>
      </c>
      <c r="N68" s="202">
        <v>29.26</v>
      </c>
      <c r="O68" s="202">
        <v>49.13</v>
      </c>
      <c r="P68" s="202">
        <v>61.3</v>
      </c>
      <c r="Q68" s="202">
        <v>5.05</v>
      </c>
      <c r="R68" s="202">
        <v>10.45</v>
      </c>
      <c r="S68" s="202">
        <v>0</v>
      </c>
      <c r="T68" s="202">
        <v>0</v>
      </c>
      <c r="U68" s="202">
        <v>269.08999999999997</v>
      </c>
      <c r="V68" s="202">
        <v>4.79</v>
      </c>
      <c r="W68" s="202">
        <v>11.07</v>
      </c>
      <c r="X68" s="202">
        <v>36.54</v>
      </c>
      <c r="Y68" s="202">
        <v>0</v>
      </c>
      <c r="Z68">
        <v>0</v>
      </c>
      <c r="AA68" s="202">
        <v>7.34</v>
      </c>
      <c r="AB68" s="202">
        <v>0</v>
      </c>
      <c r="AC68" s="202">
        <v>0</v>
      </c>
      <c r="AD68" s="202">
        <v>0</v>
      </c>
      <c r="AE68" s="202">
        <v>20.09</v>
      </c>
      <c r="AF68" s="202">
        <v>0</v>
      </c>
      <c r="AG68" s="202">
        <v>3.2</v>
      </c>
      <c r="AH68" s="202">
        <v>0</v>
      </c>
      <c r="AI68" s="202">
        <v>54.9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68.8</v>
      </c>
      <c r="AQ68" s="202">
        <v>17.25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78.150000000000006</v>
      </c>
      <c r="L69" s="202">
        <v>62.81</v>
      </c>
      <c r="M69" s="202">
        <v>0</v>
      </c>
      <c r="N69" s="202">
        <v>29.26</v>
      </c>
      <c r="O69" s="202">
        <v>49.13</v>
      </c>
      <c r="P69" s="202">
        <v>61.3</v>
      </c>
      <c r="Q69" s="202">
        <v>5.07</v>
      </c>
      <c r="R69" s="202">
        <v>10.45</v>
      </c>
      <c r="S69" s="202">
        <v>0</v>
      </c>
      <c r="T69" s="202">
        <v>0</v>
      </c>
      <c r="U69" s="202">
        <v>269.08999999999997</v>
      </c>
      <c r="V69" s="202">
        <v>4.79</v>
      </c>
      <c r="W69" s="202">
        <v>11.07</v>
      </c>
      <c r="X69" s="202">
        <v>31.79</v>
      </c>
      <c r="Y69" s="202">
        <v>0</v>
      </c>
      <c r="Z69">
        <v>0</v>
      </c>
      <c r="AA69" s="202">
        <v>7.34</v>
      </c>
      <c r="AB69" s="202">
        <v>0</v>
      </c>
      <c r="AC69" s="202">
        <v>0</v>
      </c>
      <c r="AD69" s="202">
        <v>0</v>
      </c>
      <c r="AE69" s="202">
        <v>20.09</v>
      </c>
      <c r="AF69" s="202">
        <v>0</v>
      </c>
      <c r="AG69" s="202">
        <v>3.2</v>
      </c>
      <c r="AH69" s="202">
        <v>0</v>
      </c>
      <c r="AI69" s="202">
        <v>54.9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68.8</v>
      </c>
      <c r="AQ69" s="202">
        <v>17.25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79.63</v>
      </c>
      <c r="L70" s="202">
        <v>62.81</v>
      </c>
      <c r="M70" s="202">
        <v>0</v>
      </c>
      <c r="N70" s="202">
        <v>29.26</v>
      </c>
      <c r="O70" s="202">
        <v>49.13</v>
      </c>
      <c r="P70" s="202">
        <v>61.3</v>
      </c>
      <c r="Q70" s="202">
        <v>5.07</v>
      </c>
      <c r="R70" s="202">
        <v>10.45</v>
      </c>
      <c r="S70" s="202">
        <v>0</v>
      </c>
      <c r="T70" s="202">
        <v>0</v>
      </c>
      <c r="U70" s="202">
        <v>269.08999999999997</v>
      </c>
      <c r="V70" s="202">
        <v>4.79</v>
      </c>
      <c r="W70" s="202">
        <v>11.07</v>
      </c>
      <c r="X70" s="202">
        <v>31.79</v>
      </c>
      <c r="Y70" s="202">
        <v>0</v>
      </c>
      <c r="Z70">
        <v>0</v>
      </c>
      <c r="AA70" s="202">
        <v>7.34</v>
      </c>
      <c r="AB70" s="202">
        <v>0</v>
      </c>
      <c r="AC70" s="202">
        <v>0</v>
      </c>
      <c r="AD70" s="202">
        <v>0</v>
      </c>
      <c r="AE70" s="202">
        <v>20.09</v>
      </c>
      <c r="AF70" s="202">
        <v>0</v>
      </c>
      <c r="AG70" s="202">
        <v>3.2</v>
      </c>
      <c r="AH70" s="202">
        <v>0</v>
      </c>
      <c r="AI70" s="202">
        <v>54.9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68.8</v>
      </c>
      <c r="AQ70" s="202">
        <v>17.25</v>
      </c>
      <c r="AR70" s="202">
        <v>24.1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79.63</v>
      </c>
      <c r="L71" s="202">
        <v>62.81</v>
      </c>
      <c r="M71" s="202">
        <v>0</v>
      </c>
      <c r="N71" s="202">
        <v>29.26</v>
      </c>
      <c r="O71" s="202">
        <v>49.13</v>
      </c>
      <c r="P71" s="202">
        <v>61.3</v>
      </c>
      <c r="Q71" s="202">
        <v>5.07</v>
      </c>
      <c r="R71" s="202">
        <v>10.45</v>
      </c>
      <c r="S71" s="202">
        <v>0</v>
      </c>
      <c r="T71" s="202">
        <v>0</v>
      </c>
      <c r="U71" s="202">
        <v>269.08999999999997</v>
      </c>
      <c r="V71" s="202">
        <v>4.79</v>
      </c>
      <c r="W71" s="202">
        <v>11.07</v>
      </c>
      <c r="X71" s="202">
        <v>31.79</v>
      </c>
      <c r="Y71" s="202">
        <v>0</v>
      </c>
      <c r="Z71">
        <v>0</v>
      </c>
      <c r="AA71" s="202">
        <v>7.34</v>
      </c>
      <c r="AB71" s="202">
        <v>0</v>
      </c>
      <c r="AC71" s="202">
        <v>0</v>
      </c>
      <c r="AD71" s="202">
        <v>0</v>
      </c>
      <c r="AE71" s="202">
        <v>20.09</v>
      </c>
      <c r="AF71" s="202">
        <v>0</v>
      </c>
      <c r="AG71" s="202">
        <v>3.2</v>
      </c>
      <c r="AH71" s="202">
        <v>0</v>
      </c>
      <c r="AI71" s="202">
        <v>54.9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68.8</v>
      </c>
      <c r="AQ71" s="202">
        <v>17.25</v>
      </c>
      <c r="AR71" s="202">
        <v>19.52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79.63</v>
      </c>
      <c r="L72" s="202">
        <v>62.81</v>
      </c>
      <c r="M72" s="202">
        <v>0</v>
      </c>
      <c r="N72" s="202">
        <v>29.26</v>
      </c>
      <c r="O72" s="202">
        <v>49.13</v>
      </c>
      <c r="P72" s="202">
        <v>61.3</v>
      </c>
      <c r="Q72" s="202">
        <v>5.07</v>
      </c>
      <c r="R72" s="202">
        <v>10.45</v>
      </c>
      <c r="S72" s="202">
        <v>0</v>
      </c>
      <c r="T72" s="202">
        <v>0</v>
      </c>
      <c r="U72" s="202">
        <v>269.08999999999997</v>
      </c>
      <c r="V72" s="202">
        <v>4.79</v>
      </c>
      <c r="W72" s="202">
        <v>11.07</v>
      </c>
      <c r="X72" s="202">
        <v>31.79</v>
      </c>
      <c r="Y72" s="202">
        <v>0</v>
      </c>
      <c r="Z72">
        <v>0</v>
      </c>
      <c r="AA72" s="202">
        <v>7.34</v>
      </c>
      <c r="AB72" s="202">
        <v>0</v>
      </c>
      <c r="AC72" s="202">
        <v>0</v>
      </c>
      <c r="AD72" s="202">
        <v>0</v>
      </c>
      <c r="AE72" s="202">
        <v>20.09</v>
      </c>
      <c r="AF72" s="202">
        <v>0</v>
      </c>
      <c r="AG72" s="202">
        <v>3.2</v>
      </c>
      <c r="AH72" s="202">
        <v>0</v>
      </c>
      <c r="AI72" s="202">
        <v>54.9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68.8</v>
      </c>
      <c r="AQ72" s="202">
        <v>17.25</v>
      </c>
      <c r="AR72" s="202">
        <v>8.68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79.63</v>
      </c>
      <c r="L73" s="202">
        <v>62.81</v>
      </c>
      <c r="M73" s="202">
        <v>0</v>
      </c>
      <c r="N73" s="202">
        <v>29.26</v>
      </c>
      <c r="O73" s="202">
        <v>49.13</v>
      </c>
      <c r="P73" s="202">
        <v>61.3</v>
      </c>
      <c r="Q73" s="202">
        <v>5.07</v>
      </c>
      <c r="R73" s="202">
        <v>10.45</v>
      </c>
      <c r="S73" s="202">
        <v>0</v>
      </c>
      <c r="T73" s="202">
        <v>0</v>
      </c>
      <c r="U73" s="202">
        <v>269.08999999999997</v>
      </c>
      <c r="V73" s="202">
        <v>4.79</v>
      </c>
      <c r="W73" s="202">
        <v>11.07</v>
      </c>
      <c r="X73" s="202">
        <v>31.79</v>
      </c>
      <c r="Y73" s="202">
        <v>0</v>
      </c>
      <c r="Z73">
        <v>0</v>
      </c>
      <c r="AA73" s="202">
        <v>7.34</v>
      </c>
      <c r="AB73" s="202">
        <v>0</v>
      </c>
      <c r="AC73" s="202">
        <v>0</v>
      </c>
      <c r="AD73" s="202">
        <v>0</v>
      </c>
      <c r="AE73" s="202">
        <v>20.09</v>
      </c>
      <c r="AF73" s="202">
        <v>0</v>
      </c>
      <c r="AG73" s="202">
        <v>3.2</v>
      </c>
      <c r="AH73" s="202">
        <v>0</v>
      </c>
      <c r="AI73" s="202">
        <v>54.9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68.8</v>
      </c>
      <c r="AQ73" s="202">
        <v>17.25</v>
      </c>
      <c r="AR73" s="202">
        <v>1.25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79.63</v>
      </c>
      <c r="L74" s="202">
        <v>62.81</v>
      </c>
      <c r="M74" s="202">
        <v>0</v>
      </c>
      <c r="N74" s="202">
        <v>29.26</v>
      </c>
      <c r="O74" s="202">
        <v>49.13</v>
      </c>
      <c r="P74" s="202">
        <v>61.3</v>
      </c>
      <c r="Q74" s="202">
        <v>5.07</v>
      </c>
      <c r="R74" s="202">
        <v>10.45</v>
      </c>
      <c r="S74" s="202">
        <v>0</v>
      </c>
      <c r="T74" s="202">
        <v>0</v>
      </c>
      <c r="U74" s="202">
        <v>269.08999999999997</v>
      </c>
      <c r="V74" s="202">
        <v>4.79</v>
      </c>
      <c r="W74" s="202">
        <v>11.07</v>
      </c>
      <c r="X74" s="202">
        <v>31.79</v>
      </c>
      <c r="Y74" s="202">
        <v>0</v>
      </c>
      <c r="Z74">
        <v>0</v>
      </c>
      <c r="AA74" s="202">
        <v>7.34</v>
      </c>
      <c r="AB74" s="202">
        <v>0</v>
      </c>
      <c r="AC74" s="202">
        <v>0</v>
      </c>
      <c r="AD74" s="202">
        <v>0</v>
      </c>
      <c r="AE74" s="202">
        <v>20.09</v>
      </c>
      <c r="AF74" s="202">
        <v>0</v>
      </c>
      <c r="AG74" s="202">
        <v>3.2</v>
      </c>
      <c r="AH74" s="202">
        <v>0</v>
      </c>
      <c r="AI74" s="202">
        <v>54.9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68.8</v>
      </c>
      <c r="AQ74" s="202">
        <v>17.25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79.63</v>
      </c>
      <c r="L75" s="202">
        <v>62.81</v>
      </c>
      <c r="M75" s="202">
        <v>0</v>
      </c>
      <c r="N75" s="202">
        <v>29.26</v>
      </c>
      <c r="O75" s="202">
        <v>49.13</v>
      </c>
      <c r="P75" s="202">
        <v>61.3</v>
      </c>
      <c r="Q75" s="202">
        <v>5.07</v>
      </c>
      <c r="R75" s="202">
        <v>10.45</v>
      </c>
      <c r="S75" s="202">
        <v>0</v>
      </c>
      <c r="T75" s="202">
        <v>0</v>
      </c>
      <c r="U75" s="202">
        <v>270.83</v>
      </c>
      <c r="V75" s="202">
        <v>4.79</v>
      </c>
      <c r="W75" s="202">
        <v>11.07</v>
      </c>
      <c r="X75" s="202">
        <v>31.79</v>
      </c>
      <c r="Y75" s="202">
        <v>0</v>
      </c>
      <c r="Z75">
        <v>0</v>
      </c>
      <c r="AA75" s="202">
        <v>7.34</v>
      </c>
      <c r="AB75" s="202">
        <v>0</v>
      </c>
      <c r="AC75" s="202">
        <v>0</v>
      </c>
      <c r="AD75" s="202">
        <v>0</v>
      </c>
      <c r="AE75" s="202">
        <v>20.09</v>
      </c>
      <c r="AF75" s="202">
        <v>0</v>
      </c>
      <c r="AG75" s="202">
        <v>3.8</v>
      </c>
      <c r="AH75" s="202">
        <v>0</v>
      </c>
      <c r="AI75" s="202">
        <v>55.8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68.8</v>
      </c>
      <c r="AQ75" s="202">
        <v>17.25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79.63</v>
      </c>
      <c r="L76" s="202">
        <v>62.81</v>
      </c>
      <c r="M76" s="202">
        <v>0</v>
      </c>
      <c r="N76" s="202">
        <v>29.26</v>
      </c>
      <c r="O76" s="202">
        <v>49.13</v>
      </c>
      <c r="P76" s="202">
        <v>61.3</v>
      </c>
      <c r="Q76" s="202">
        <v>5.07</v>
      </c>
      <c r="R76" s="202">
        <v>10.45</v>
      </c>
      <c r="S76" s="202">
        <v>0</v>
      </c>
      <c r="T76" s="202">
        <v>0</v>
      </c>
      <c r="U76" s="202">
        <v>270.98</v>
      </c>
      <c r="V76" s="202">
        <v>4.79</v>
      </c>
      <c r="W76" s="202">
        <v>11.07</v>
      </c>
      <c r="X76" s="202">
        <v>31.79</v>
      </c>
      <c r="Y76" s="202">
        <v>0</v>
      </c>
      <c r="Z76">
        <v>0</v>
      </c>
      <c r="AA76" s="202">
        <v>7.34</v>
      </c>
      <c r="AB76" s="202">
        <v>0</v>
      </c>
      <c r="AC76" s="202">
        <v>0</v>
      </c>
      <c r="AD76" s="202">
        <v>0</v>
      </c>
      <c r="AE76" s="202">
        <v>20.09</v>
      </c>
      <c r="AF76" s="202">
        <v>0</v>
      </c>
      <c r="AG76" s="202">
        <v>3.8</v>
      </c>
      <c r="AH76" s="202">
        <v>0</v>
      </c>
      <c r="AI76" s="202">
        <v>55.8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68.8</v>
      </c>
      <c r="AQ76" s="202">
        <v>17.25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79.63</v>
      </c>
      <c r="L77" s="202">
        <v>62.81</v>
      </c>
      <c r="M77" s="202">
        <v>0</v>
      </c>
      <c r="N77" s="202">
        <v>29.26</v>
      </c>
      <c r="O77" s="202">
        <v>49.13</v>
      </c>
      <c r="P77" s="202">
        <v>61.3</v>
      </c>
      <c r="Q77" s="202">
        <v>5.07</v>
      </c>
      <c r="R77" s="202">
        <v>10.45</v>
      </c>
      <c r="S77" s="202">
        <v>0</v>
      </c>
      <c r="T77" s="202">
        <v>0</v>
      </c>
      <c r="U77" s="202">
        <v>270.98</v>
      </c>
      <c r="V77" s="202">
        <v>5.0599999999999996</v>
      </c>
      <c r="W77" s="202">
        <v>11.07</v>
      </c>
      <c r="X77" s="202">
        <v>31.79</v>
      </c>
      <c r="Y77" s="202">
        <v>0</v>
      </c>
      <c r="Z77">
        <v>0</v>
      </c>
      <c r="AA77" s="202">
        <v>7.34</v>
      </c>
      <c r="AB77" s="202">
        <v>0</v>
      </c>
      <c r="AC77" s="202">
        <v>0</v>
      </c>
      <c r="AD77" s="202">
        <v>0</v>
      </c>
      <c r="AE77" s="202">
        <v>20.09</v>
      </c>
      <c r="AF77" s="202">
        <v>0</v>
      </c>
      <c r="AG77" s="202">
        <v>3.8</v>
      </c>
      <c r="AH77" s="202">
        <v>0</v>
      </c>
      <c r="AI77" s="202">
        <v>55.8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68.8</v>
      </c>
      <c r="AQ77" s="202">
        <v>17.25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79.63</v>
      </c>
      <c r="L78" s="202">
        <v>62.81</v>
      </c>
      <c r="M78" s="202">
        <v>0</v>
      </c>
      <c r="N78" s="202">
        <v>29.26</v>
      </c>
      <c r="O78" s="202">
        <v>49.13</v>
      </c>
      <c r="P78" s="202">
        <v>61.3</v>
      </c>
      <c r="Q78" s="202">
        <v>5.07</v>
      </c>
      <c r="R78" s="202">
        <v>10.45</v>
      </c>
      <c r="S78" s="202">
        <v>0</v>
      </c>
      <c r="T78" s="202">
        <v>0</v>
      </c>
      <c r="U78" s="202">
        <v>270.98</v>
      </c>
      <c r="V78" s="202">
        <v>5.12</v>
      </c>
      <c r="W78" s="202">
        <v>11.07</v>
      </c>
      <c r="X78" s="202">
        <v>31.79</v>
      </c>
      <c r="Y78" s="202">
        <v>0</v>
      </c>
      <c r="Z78">
        <v>0</v>
      </c>
      <c r="AA78" s="202">
        <v>7.34</v>
      </c>
      <c r="AB78" s="202">
        <v>0</v>
      </c>
      <c r="AC78" s="202">
        <v>0</v>
      </c>
      <c r="AD78" s="202">
        <v>0</v>
      </c>
      <c r="AE78" s="202">
        <v>20.09</v>
      </c>
      <c r="AF78" s="202">
        <v>0</v>
      </c>
      <c r="AG78" s="202">
        <v>3.8</v>
      </c>
      <c r="AH78" s="202">
        <v>0</v>
      </c>
      <c r="AI78" s="202">
        <v>55.8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68.8</v>
      </c>
      <c r="AQ78" s="202">
        <v>17.25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79.63</v>
      </c>
      <c r="L79" s="202">
        <v>62.81</v>
      </c>
      <c r="M79" s="202">
        <v>0</v>
      </c>
      <c r="N79" s="202">
        <v>29.26</v>
      </c>
      <c r="O79" s="202">
        <v>49.13</v>
      </c>
      <c r="P79" s="202">
        <v>61.3</v>
      </c>
      <c r="Q79" s="202">
        <v>5.07</v>
      </c>
      <c r="R79" s="202">
        <v>10.45</v>
      </c>
      <c r="S79" s="202">
        <v>0</v>
      </c>
      <c r="T79" s="202">
        <v>0</v>
      </c>
      <c r="U79" s="202">
        <v>270.98</v>
      </c>
      <c r="V79" s="202">
        <v>5.12</v>
      </c>
      <c r="W79" s="202">
        <v>11.07</v>
      </c>
      <c r="X79" s="202">
        <v>31.79</v>
      </c>
      <c r="Y79" s="202">
        <v>0</v>
      </c>
      <c r="Z79">
        <v>0</v>
      </c>
      <c r="AA79" s="202">
        <v>7.34</v>
      </c>
      <c r="AB79" s="202">
        <v>0</v>
      </c>
      <c r="AC79" s="202">
        <v>0</v>
      </c>
      <c r="AD79" s="202">
        <v>0</v>
      </c>
      <c r="AE79" s="202">
        <v>20.09</v>
      </c>
      <c r="AF79" s="202">
        <v>0</v>
      </c>
      <c r="AG79" s="202">
        <v>3.8</v>
      </c>
      <c r="AH79" s="202">
        <v>0</v>
      </c>
      <c r="AI79" s="202">
        <v>55.8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68.8</v>
      </c>
      <c r="AQ79" s="202">
        <v>17.25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79.63</v>
      </c>
      <c r="L80" s="202">
        <v>62.81</v>
      </c>
      <c r="M80" s="202">
        <v>0</v>
      </c>
      <c r="N80" s="202">
        <v>29.26</v>
      </c>
      <c r="O80" s="202">
        <v>49.13</v>
      </c>
      <c r="P80" s="202">
        <v>61.3</v>
      </c>
      <c r="Q80" s="202">
        <v>5.07</v>
      </c>
      <c r="R80" s="202">
        <v>10.45</v>
      </c>
      <c r="S80" s="202">
        <v>0</v>
      </c>
      <c r="T80" s="202">
        <v>0</v>
      </c>
      <c r="U80" s="202">
        <v>270.98</v>
      </c>
      <c r="V80" s="202">
        <v>5.12</v>
      </c>
      <c r="W80" s="202">
        <v>11.07</v>
      </c>
      <c r="X80" s="202">
        <v>31.79</v>
      </c>
      <c r="Y80" s="202">
        <v>0</v>
      </c>
      <c r="Z80">
        <v>0</v>
      </c>
      <c r="AA80" s="202">
        <v>7.34</v>
      </c>
      <c r="AB80" s="202">
        <v>0</v>
      </c>
      <c r="AC80" s="202">
        <v>0</v>
      </c>
      <c r="AD80" s="202">
        <v>0</v>
      </c>
      <c r="AE80" s="202">
        <v>20.09</v>
      </c>
      <c r="AF80" s="202">
        <v>0</v>
      </c>
      <c r="AG80" s="202">
        <v>3.8</v>
      </c>
      <c r="AH80" s="202">
        <v>0</v>
      </c>
      <c r="AI80" s="202">
        <v>55.8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68.8</v>
      </c>
      <c r="AQ80" s="202">
        <v>17.25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79.63</v>
      </c>
      <c r="L81" s="202">
        <v>62.81</v>
      </c>
      <c r="M81" s="202">
        <v>0</v>
      </c>
      <c r="N81" s="202">
        <v>29.26</v>
      </c>
      <c r="O81" s="202">
        <v>49.13</v>
      </c>
      <c r="P81" s="202">
        <v>61.3</v>
      </c>
      <c r="Q81" s="202">
        <v>5.07</v>
      </c>
      <c r="R81" s="202">
        <v>10.45</v>
      </c>
      <c r="S81" s="202">
        <v>0</v>
      </c>
      <c r="T81" s="202">
        <v>0</v>
      </c>
      <c r="U81" s="202">
        <v>270.98</v>
      </c>
      <c r="V81" s="202">
        <v>5.12</v>
      </c>
      <c r="W81" s="202">
        <v>11.07</v>
      </c>
      <c r="X81" s="202">
        <v>31.79</v>
      </c>
      <c r="Y81" s="202">
        <v>0</v>
      </c>
      <c r="Z81">
        <v>0</v>
      </c>
      <c r="AA81" s="202">
        <v>7.56</v>
      </c>
      <c r="AB81" s="202">
        <v>0</v>
      </c>
      <c r="AC81" s="202">
        <v>0</v>
      </c>
      <c r="AD81" s="202">
        <v>0</v>
      </c>
      <c r="AE81" s="202">
        <v>20.09</v>
      </c>
      <c r="AF81" s="202">
        <v>0</v>
      </c>
      <c r="AG81" s="202">
        <v>3.8</v>
      </c>
      <c r="AH81" s="202">
        <v>0</v>
      </c>
      <c r="AI81" s="202">
        <v>55.8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68.8</v>
      </c>
      <c r="AQ81" s="202">
        <v>17.25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79.63</v>
      </c>
      <c r="L82" s="202">
        <v>62.81</v>
      </c>
      <c r="M82" s="202">
        <v>0</v>
      </c>
      <c r="N82" s="202">
        <v>29.26</v>
      </c>
      <c r="O82" s="202">
        <v>49.13</v>
      </c>
      <c r="P82" s="202">
        <v>61.3</v>
      </c>
      <c r="Q82" s="202">
        <v>5.07</v>
      </c>
      <c r="R82" s="202">
        <v>10.45</v>
      </c>
      <c r="S82" s="202">
        <v>0</v>
      </c>
      <c r="T82" s="202">
        <v>0</v>
      </c>
      <c r="U82" s="202">
        <v>270.98</v>
      </c>
      <c r="V82" s="202">
        <v>5.12</v>
      </c>
      <c r="W82" s="202">
        <v>11.07</v>
      </c>
      <c r="X82" s="202">
        <v>31.79</v>
      </c>
      <c r="Y82" s="202">
        <v>0</v>
      </c>
      <c r="Z82">
        <v>0</v>
      </c>
      <c r="AA82" s="202">
        <v>7.56</v>
      </c>
      <c r="AB82" s="202">
        <v>0</v>
      </c>
      <c r="AC82" s="202">
        <v>0</v>
      </c>
      <c r="AD82" s="202">
        <v>0</v>
      </c>
      <c r="AE82" s="202">
        <v>20.09</v>
      </c>
      <c r="AF82" s="202">
        <v>0</v>
      </c>
      <c r="AG82" s="202">
        <v>3.8</v>
      </c>
      <c r="AH82" s="202">
        <v>0</v>
      </c>
      <c r="AI82" s="202">
        <v>55.8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68.8</v>
      </c>
      <c r="AQ82" s="202">
        <v>17.25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79.63</v>
      </c>
      <c r="L83" s="202">
        <v>62.81</v>
      </c>
      <c r="M83" s="202">
        <v>0</v>
      </c>
      <c r="N83" s="202">
        <v>29.26</v>
      </c>
      <c r="O83" s="202">
        <v>49.13</v>
      </c>
      <c r="P83" s="202">
        <v>61.3</v>
      </c>
      <c r="Q83" s="202">
        <v>5.07</v>
      </c>
      <c r="R83" s="202">
        <v>10.45</v>
      </c>
      <c r="S83" s="202">
        <v>0</v>
      </c>
      <c r="T83" s="202">
        <v>0</v>
      </c>
      <c r="U83" s="202">
        <v>270.98</v>
      </c>
      <c r="V83" s="202">
        <v>5.12</v>
      </c>
      <c r="W83" s="202">
        <v>8.23</v>
      </c>
      <c r="X83" s="202">
        <v>31.79</v>
      </c>
      <c r="Y83" s="202">
        <v>0</v>
      </c>
      <c r="Z83">
        <v>0</v>
      </c>
      <c r="AA83" s="202">
        <v>7.56</v>
      </c>
      <c r="AB83" s="202">
        <v>0</v>
      </c>
      <c r="AC83" s="202">
        <v>0</v>
      </c>
      <c r="AD83" s="202">
        <v>0</v>
      </c>
      <c r="AE83" s="202">
        <v>20.09</v>
      </c>
      <c r="AF83" s="202">
        <v>0</v>
      </c>
      <c r="AG83" s="202">
        <v>4.3499999999999996</v>
      </c>
      <c r="AH83" s="202">
        <v>0</v>
      </c>
      <c r="AI83" s="202">
        <v>55.8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68.8</v>
      </c>
      <c r="AQ83" s="202">
        <v>17.25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79.63</v>
      </c>
      <c r="L84" s="202">
        <v>62.81</v>
      </c>
      <c r="M84" s="202">
        <v>0</v>
      </c>
      <c r="N84" s="202">
        <v>29.26</v>
      </c>
      <c r="O84" s="202">
        <v>49.13</v>
      </c>
      <c r="P84" s="202">
        <v>61.3</v>
      </c>
      <c r="Q84" s="202">
        <v>5.07</v>
      </c>
      <c r="R84" s="202">
        <v>10.45</v>
      </c>
      <c r="S84" s="202">
        <v>0</v>
      </c>
      <c r="T84" s="202">
        <v>0</v>
      </c>
      <c r="U84" s="202">
        <v>270.98</v>
      </c>
      <c r="V84" s="202">
        <v>5.12</v>
      </c>
      <c r="W84" s="202">
        <v>8.23</v>
      </c>
      <c r="X84" s="202">
        <v>31.79</v>
      </c>
      <c r="Y84" s="202">
        <v>0</v>
      </c>
      <c r="Z84">
        <v>0</v>
      </c>
      <c r="AA84" s="202">
        <v>7.56</v>
      </c>
      <c r="AB84" s="202">
        <v>0</v>
      </c>
      <c r="AC84" s="202">
        <v>0</v>
      </c>
      <c r="AD84" s="202">
        <v>0</v>
      </c>
      <c r="AE84" s="202">
        <v>20.09</v>
      </c>
      <c r="AF84" s="202">
        <v>0</v>
      </c>
      <c r="AG84" s="202">
        <v>4.3499999999999996</v>
      </c>
      <c r="AH84" s="202">
        <v>0</v>
      </c>
      <c r="AI84" s="202">
        <v>55.8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68.8</v>
      </c>
      <c r="AQ84" s="202">
        <v>17.25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79.63</v>
      </c>
      <c r="L85" s="202">
        <v>62.81</v>
      </c>
      <c r="M85" s="202">
        <v>0</v>
      </c>
      <c r="N85" s="202">
        <v>29.26</v>
      </c>
      <c r="O85" s="202">
        <v>49.13</v>
      </c>
      <c r="P85" s="202">
        <v>61.3</v>
      </c>
      <c r="Q85" s="202">
        <v>5.07</v>
      </c>
      <c r="R85" s="202">
        <v>10.45</v>
      </c>
      <c r="S85" s="202">
        <v>0</v>
      </c>
      <c r="T85" s="202">
        <v>0</v>
      </c>
      <c r="U85" s="202">
        <v>270.98</v>
      </c>
      <c r="V85" s="202">
        <v>5.12</v>
      </c>
      <c r="W85" s="202">
        <v>8.23</v>
      </c>
      <c r="X85" s="202">
        <v>31.79</v>
      </c>
      <c r="Y85" s="202">
        <v>0</v>
      </c>
      <c r="Z85">
        <v>0</v>
      </c>
      <c r="AA85" s="202">
        <v>7.56</v>
      </c>
      <c r="AB85" s="202">
        <v>0</v>
      </c>
      <c r="AC85" s="202">
        <v>0</v>
      </c>
      <c r="AD85" s="202">
        <v>0</v>
      </c>
      <c r="AE85" s="202">
        <v>20.09</v>
      </c>
      <c r="AF85" s="202">
        <v>0</v>
      </c>
      <c r="AG85" s="202">
        <v>4.3499999999999996</v>
      </c>
      <c r="AH85" s="202">
        <v>0</v>
      </c>
      <c r="AI85" s="202">
        <v>55.8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68.8</v>
      </c>
      <c r="AQ85" s="202">
        <v>17.25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79.63</v>
      </c>
      <c r="L86" s="202">
        <v>62.81</v>
      </c>
      <c r="M86" s="202">
        <v>0</v>
      </c>
      <c r="N86" s="202">
        <v>29.26</v>
      </c>
      <c r="O86" s="202">
        <v>49.13</v>
      </c>
      <c r="P86" s="202">
        <v>61.3</v>
      </c>
      <c r="Q86" s="202">
        <v>5.07</v>
      </c>
      <c r="R86" s="202">
        <v>10.45</v>
      </c>
      <c r="S86" s="202">
        <v>0</v>
      </c>
      <c r="T86" s="202">
        <v>0</v>
      </c>
      <c r="U86" s="202">
        <v>270.98</v>
      </c>
      <c r="V86" s="202">
        <v>5.12</v>
      </c>
      <c r="W86" s="202">
        <v>8.23</v>
      </c>
      <c r="X86" s="202">
        <v>31.79</v>
      </c>
      <c r="Y86" s="202">
        <v>0</v>
      </c>
      <c r="Z86">
        <v>0</v>
      </c>
      <c r="AA86" s="202">
        <v>7.56</v>
      </c>
      <c r="AB86" s="202">
        <v>0</v>
      </c>
      <c r="AC86" s="202">
        <v>0</v>
      </c>
      <c r="AD86" s="202">
        <v>0</v>
      </c>
      <c r="AE86" s="202">
        <v>20.09</v>
      </c>
      <c r="AF86" s="202">
        <v>0</v>
      </c>
      <c r="AG86" s="202">
        <v>4.3499999999999996</v>
      </c>
      <c r="AH86" s="202">
        <v>0</v>
      </c>
      <c r="AI86" s="202">
        <v>55.8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68.8</v>
      </c>
      <c r="AQ86" s="202">
        <v>17.25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79.63</v>
      </c>
      <c r="L87" s="202">
        <v>62.81</v>
      </c>
      <c r="M87" s="202">
        <v>0</v>
      </c>
      <c r="N87" s="202">
        <v>29.26</v>
      </c>
      <c r="O87" s="202">
        <v>49.13</v>
      </c>
      <c r="P87" s="202">
        <v>61.3</v>
      </c>
      <c r="Q87" s="202">
        <v>5.07</v>
      </c>
      <c r="R87" s="202">
        <v>10.45</v>
      </c>
      <c r="S87" s="202">
        <v>0</v>
      </c>
      <c r="T87" s="202">
        <v>0</v>
      </c>
      <c r="U87" s="202">
        <v>270.98</v>
      </c>
      <c r="V87" s="202">
        <v>5.12</v>
      </c>
      <c r="W87" s="202">
        <v>8.23</v>
      </c>
      <c r="X87" s="202">
        <v>31.79</v>
      </c>
      <c r="Y87" s="202">
        <v>0</v>
      </c>
      <c r="Z87">
        <v>0</v>
      </c>
      <c r="AA87" s="202">
        <v>7.56</v>
      </c>
      <c r="AB87" s="202">
        <v>0</v>
      </c>
      <c r="AC87" s="202">
        <v>0</v>
      </c>
      <c r="AD87" s="202">
        <v>0</v>
      </c>
      <c r="AE87" s="202">
        <v>20.09</v>
      </c>
      <c r="AF87" s="202">
        <v>0</v>
      </c>
      <c r="AG87" s="202">
        <v>4.3499999999999996</v>
      </c>
      <c r="AH87" s="202">
        <v>0</v>
      </c>
      <c r="AI87" s="202">
        <v>55.8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68.8</v>
      </c>
      <c r="AQ87" s="202">
        <v>17.25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79.63</v>
      </c>
      <c r="L88" s="202">
        <v>62.81</v>
      </c>
      <c r="M88" s="202">
        <v>0</v>
      </c>
      <c r="N88" s="202">
        <v>29.26</v>
      </c>
      <c r="O88" s="202">
        <v>49.13</v>
      </c>
      <c r="P88" s="202">
        <v>61.3</v>
      </c>
      <c r="Q88" s="202">
        <v>5.07</v>
      </c>
      <c r="R88" s="202">
        <v>10.45</v>
      </c>
      <c r="S88" s="202">
        <v>0</v>
      </c>
      <c r="T88" s="202">
        <v>0</v>
      </c>
      <c r="U88" s="202">
        <v>270.98</v>
      </c>
      <c r="V88" s="202">
        <v>5.12</v>
      </c>
      <c r="W88" s="202">
        <v>8.23</v>
      </c>
      <c r="X88" s="202">
        <v>31.79</v>
      </c>
      <c r="Y88" s="202">
        <v>0</v>
      </c>
      <c r="Z88">
        <v>0</v>
      </c>
      <c r="AA88" s="202">
        <v>7.56</v>
      </c>
      <c r="AB88" s="202">
        <v>0</v>
      </c>
      <c r="AC88" s="202">
        <v>0</v>
      </c>
      <c r="AD88" s="202">
        <v>0</v>
      </c>
      <c r="AE88" s="202">
        <v>20.09</v>
      </c>
      <c r="AF88" s="202">
        <v>0</v>
      </c>
      <c r="AG88" s="202">
        <v>4.3499999999999996</v>
      </c>
      <c r="AH88" s="202">
        <v>0</v>
      </c>
      <c r="AI88" s="202">
        <v>55.8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68.8</v>
      </c>
      <c r="AQ88" s="202">
        <v>17.25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79.63</v>
      </c>
      <c r="L89" s="202">
        <v>62.81</v>
      </c>
      <c r="M89" s="202">
        <v>0</v>
      </c>
      <c r="N89" s="202">
        <v>29.26</v>
      </c>
      <c r="O89" s="202">
        <v>49.13</v>
      </c>
      <c r="P89" s="202">
        <v>61.3</v>
      </c>
      <c r="Q89" s="202">
        <v>5.07</v>
      </c>
      <c r="R89" s="202">
        <v>10.45</v>
      </c>
      <c r="S89" s="202">
        <v>0</v>
      </c>
      <c r="T89" s="202">
        <v>0</v>
      </c>
      <c r="U89" s="202">
        <v>270.98</v>
      </c>
      <c r="V89" s="202">
        <v>5.12</v>
      </c>
      <c r="W89" s="202">
        <v>8.23</v>
      </c>
      <c r="X89" s="202">
        <v>31.79</v>
      </c>
      <c r="Y89" s="202">
        <v>0</v>
      </c>
      <c r="Z89">
        <v>0</v>
      </c>
      <c r="AA89" s="202">
        <v>7.56</v>
      </c>
      <c r="AB89" s="202">
        <v>0</v>
      </c>
      <c r="AC89" s="202">
        <v>0</v>
      </c>
      <c r="AD89" s="202">
        <v>0</v>
      </c>
      <c r="AE89" s="202">
        <v>20.09</v>
      </c>
      <c r="AF89" s="202">
        <v>0</v>
      </c>
      <c r="AG89" s="202">
        <v>4.3499999999999996</v>
      </c>
      <c r="AH89" s="202">
        <v>0</v>
      </c>
      <c r="AI89" s="202">
        <v>55.8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68.8</v>
      </c>
      <c r="AQ89" s="202">
        <v>17.25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79.63</v>
      </c>
      <c r="L90" s="202">
        <v>62.81</v>
      </c>
      <c r="M90" s="202">
        <v>0</v>
      </c>
      <c r="N90" s="202">
        <v>29.26</v>
      </c>
      <c r="O90" s="202">
        <v>49.13</v>
      </c>
      <c r="P90" s="202">
        <v>61.3</v>
      </c>
      <c r="Q90" s="202">
        <v>5.07</v>
      </c>
      <c r="R90" s="202">
        <v>10.45</v>
      </c>
      <c r="S90" s="202">
        <v>0</v>
      </c>
      <c r="T90" s="202">
        <v>0</v>
      </c>
      <c r="U90" s="202">
        <v>270.98</v>
      </c>
      <c r="V90" s="202">
        <v>5.12</v>
      </c>
      <c r="W90" s="202">
        <v>8.23</v>
      </c>
      <c r="X90" s="202">
        <v>31.79</v>
      </c>
      <c r="Y90" s="202">
        <v>0</v>
      </c>
      <c r="Z90">
        <v>0</v>
      </c>
      <c r="AA90" s="202">
        <v>7.56</v>
      </c>
      <c r="AB90" s="202">
        <v>0</v>
      </c>
      <c r="AC90" s="202">
        <v>0</v>
      </c>
      <c r="AD90" s="202">
        <v>0</v>
      </c>
      <c r="AE90" s="202">
        <v>20.09</v>
      </c>
      <c r="AF90" s="202">
        <v>0</v>
      </c>
      <c r="AG90" s="202">
        <v>4.3499999999999996</v>
      </c>
      <c r="AH90" s="202">
        <v>0</v>
      </c>
      <c r="AI90" s="202">
        <v>55.8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68.8</v>
      </c>
      <c r="AQ90" s="202">
        <v>17.25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53.36</v>
      </c>
      <c r="L91" s="202">
        <v>62.81</v>
      </c>
      <c r="M91" s="202">
        <v>0</v>
      </c>
      <c r="N91" s="202">
        <v>29.26</v>
      </c>
      <c r="O91" s="202">
        <v>49.13</v>
      </c>
      <c r="P91" s="202">
        <v>64.260000000000005</v>
      </c>
      <c r="Q91" s="202">
        <v>5.07</v>
      </c>
      <c r="R91" s="202">
        <v>10.45</v>
      </c>
      <c r="S91" s="202">
        <v>0</v>
      </c>
      <c r="T91" s="202">
        <v>0</v>
      </c>
      <c r="U91" s="202">
        <v>275.27</v>
      </c>
      <c r="V91" s="202">
        <v>5.12</v>
      </c>
      <c r="W91" s="202">
        <v>8.23</v>
      </c>
      <c r="X91" s="202">
        <v>31.79</v>
      </c>
      <c r="Y91" s="202">
        <v>0</v>
      </c>
      <c r="Z91">
        <v>0</v>
      </c>
      <c r="AA91" s="202">
        <v>7.78</v>
      </c>
      <c r="AB91" s="202">
        <v>0</v>
      </c>
      <c r="AC91" s="202">
        <v>0</v>
      </c>
      <c r="AD91" s="202">
        <v>0</v>
      </c>
      <c r="AE91" s="202">
        <v>20.09</v>
      </c>
      <c r="AF91" s="202">
        <v>0</v>
      </c>
      <c r="AG91" s="202">
        <v>4.3499999999999996</v>
      </c>
      <c r="AH91" s="202">
        <v>0</v>
      </c>
      <c r="AI91" s="202">
        <v>46.9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68.8</v>
      </c>
      <c r="AQ91" s="202">
        <v>17.25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53.36</v>
      </c>
      <c r="L92" s="202">
        <v>62.81</v>
      </c>
      <c r="M92" s="202">
        <v>0</v>
      </c>
      <c r="N92" s="202">
        <v>29.26</v>
      </c>
      <c r="O92" s="202">
        <v>49.13</v>
      </c>
      <c r="P92" s="202">
        <v>64.900000000000006</v>
      </c>
      <c r="Q92" s="202">
        <v>5.07</v>
      </c>
      <c r="R92" s="202">
        <v>10.45</v>
      </c>
      <c r="S92" s="202">
        <v>0</v>
      </c>
      <c r="T92" s="202">
        <v>0</v>
      </c>
      <c r="U92" s="202">
        <v>276.66000000000003</v>
      </c>
      <c r="V92" s="202">
        <v>5.12</v>
      </c>
      <c r="W92" s="202">
        <v>8.23</v>
      </c>
      <c r="X92" s="202">
        <v>31.79</v>
      </c>
      <c r="Y92" s="202">
        <v>0</v>
      </c>
      <c r="Z92">
        <v>0</v>
      </c>
      <c r="AA92" s="202">
        <v>7.78</v>
      </c>
      <c r="AB92" s="202">
        <v>0</v>
      </c>
      <c r="AC92" s="202">
        <v>0</v>
      </c>
      <c r="AD92" s="202">
        <v>0</v>
      </c>
      <c r="AE92" s="202">
        <v>20.09</v>
      </c>
      <c r="AF92" s="202">
        <v>0</v>
      </c>
      <c r="AG92" s="202">
        <v>4.3499999999999996</v>
      </c>
      <c r="AH92" s="202">
        <v>0</v>
      </c>
      <c r="AI92" s="202">
        <v>46.9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68.8</v>
      </c>
      <c r="AQ92" s="202">
        <v>17.25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58.21</v>
      </c>
      <c r="L93" s="202">
        <v>62.81</v>
      </c>
      <c r="M93" s="202">
        <v>0</v>
      </c>
      <c r="N93" s="202">
        <v>29.26</v>
      </c>
      <c r="O93" s="202">
        <v>49.13</v>
      </c>
      <c r="P93" s="202">
        <v>61.3</v>
      </c>
      <c r="Q93" s="202">
        <v>5.07</v>
      </c>
      <c r="R93" s="202">
        <v>10.45</v>
      </c>
      <c r="S93" s="202">
        <v>0</v>
      </c>
      <c r="T93" s="202">
        <v>0</v>
      </c>
      <c r="U93" s="202">
        <v>276.66000000000003</v>
      </c>
      <c r="V93" s="202">
        <v>5.12</v>
      </c>
      <c r="W93" s="202">
        <v>8.23</v>
      </c>
      <c r="X93" s="202">
        <v>31.79</v>
      </c>
      <c r="Y93" s="202">
        <v>0</v>
      </c>
      <c r="Z93">
        <v>0</v>
      </c>
      <c r="AA93" s="202">
        <v>7.78</v>
      </c>
      <c r="AB93" s="202">
        <v>0</v>
      </c>
      <c r="AC93" s="202">
        <v>0</v>
      </c>
      <c r="AD93" s="202">
        <v>0</v>
      </c>
      <c r="AE93" s="202">
        <v>20.09</v>
      </c>
      <c r="AF93" s="202">
        <v>0</v>
      </c>
      <c r="AG93" s="202">
        <v>4.3499999999999996</v>
      </c>
      <c r="AH93" s="202">
        <v>0</v>
      </c>
      <c r="AI93" s="202">
        <v>46.9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68.8</v>
      </c>
      <c r="AQ93" s="202">
        <v>17.25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63.06</v>
      </c>
      <c r="L94" s="202">
        <v>62.81</v>
      </c>
      <c r="M94" s="202">
        <v>0</v>
      </c>
      <c r="N94" s="202">
        <v>29.26</v>
      </c>
      <c r="O94" s="202">
        <v>49.13</v>
      </c>
      <c r="P94" s="202">
        <v>61.3</v>
      </c>
      <c r="Q94" s="202">
        <v>5.07</v>
      </c>
      <c r="R94" s="202">
        <v>10.45</v>
      </c>
      <c r="S94" s="202">
        <v>0</v>
      </c>
      <c r="T94" s="202">
        <v>0</v>
      </c>
      <c r="U94" s="202">
        <v>276.66000000000003</v>
      </c>
      <c r="V94" s="202">
        <v>5.12</v>
      </c>
      <c r="W94" s="202">
        <v>8.23</v>
      </c>
      <c r="X94" s="202">
        <v>31.79</v>
      </c>
      <c r="Y94" s="202">
        <v>0</v>
      </c>
      <c r="Z94">
        <v>0</v>
      </c>
      <c r="AA94" s="202">
        <v>7.78</v>
      </c>
      <c r="AB94" s="202">
        <v>0</v>
      </c>
      <c r="AC94" s="202">
        <v>0</v>
      </c>
      <c r="AD94" s="202">
        <v>0</v>
      </c>
      <c r="AE94" s="202">
        <v>20.09</v>
      </c>
      <c r="AF94" s="202">
        <v>0</v>
      </c>
      <c r="AG94" s="202">
        <v>4.3499999999999996</v>
      </c>
      <c r="AH94" s="202">
        <v>0</v>
      </c>
      <c r="AI94" s="202">
        <v>46.9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68.8</v>
      </c>
      <c r="AQ94" s="202">
        <v>17.25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67.91</v>
      </c>
      <c r="L95" s="202">
        <v>62.81</v>
      </c>
      <c r="M95" s="202">
        <v>0</v>
      </c>
      <c r="N95" s="202">
        <v>29.26</v>
      </c>
      <c r="O95" s="202">
        <v>49.13</v>
      </c>
      <c r="P95" s="202">
        <v>61.3</v>
      </c>
      <c r="Q95" s="202">
        <v>5.07</v>
      </c>
      <c r="R95" s="202">
        <v>10.45</v>
      </c>
      <c r="S95" s="202">
        <v>0</v>
      </c>
      <c r="T95" s="202">
        <v>0</v>
      </c>
      <c r="U95" s="202">
        <v>276.66000000000003</v>
      </c>
      <c r="V95" s="202">
        <v>5.12</v>
      </c>
      <c r="W95" s="202">
        <v>8.23</v>
      </c>
      <c r="X95" s="202">
        <v>31.79</v>
      </c>
      <c r="Y95" s="202">
        <v>0</v>
      </c>
      <c r="Z95">
        <v>0</v>
      </c>
      <c r="AA95" s="202">
        <v>7.78</v>
      </c>
      <c r="AB95" s="202">
        <v>0</v>
      </c>
      <c r="AC95" s="202">
        <v>0</v>
      </c>
      <c r="AD95" s="202">
        <v>0</v>
      </c>
      <c r="AE95" s="202">
        <v>20.09</v>
      </c>
      <c r="AF95" s="202">
        <v>0</v>
      </c>
      <c r="AG95" s="202">
        <v>4.3499999999999996</v>
      </c>
      <c r="AH95" s="202">
        <v>0</v>
      </c>
      <c r="AI95" s="202">
        <v>46.9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68.8</v>
      </c>
      <c r="AQ95" s="202">
        <v>17.25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72.14</v>
      </c>
      <c r="L96" s="202">
        <v>62.81</v>
      </c>
      <c r="M96" s="202">
        <v>0</v>
      </c>
      <c r="N96" s="202">
        <v>29.26</v>
      </c>
      <c r="O96" s="202">
        <v>49.13</v>
      </c>
      <c r="P96" s="202">
        <v>61.3</v>
      </c>
      <c r="Q96" s="202">
        <v>5.07</v>
      </c>
      <c r="R96" s="202">
        <v>10.45</v>
      </c>
      <c r="S96" s="202">
        <v>0</v>
      </c>
      <c r="T96" s="202">
        <v>0</v>
      </c>
      <c r="U96" s="202">
        <v>276.66000000000003</v>
      </c>
      <c r="V96" s="202">
        <v>5.12</v>
      </c>
      <c r="W96" s="202">
        <v>8.23</v>
      </c>
      <c r="X96" s="202">
        <v>31.79</v>
      </c>
      <c r="Y96" s="202">
        <v>0</v>
      </c>
      <c r="Z96">
        <v>0</v>
      </c>
      <c r="AA96" s="202">
        <v>7.78</v>
      </c>
      <c r="AB96" s="202">
        <v>0</v>
      </c>
      <c r="AC96" s="202">
        <v>0</v>
      </c>
      <c r="AD96" s="202">
        <v>0</v>
      </c>
      <c r="AE96" s="202">
        <v>20.09</v>
      </c>
      <c r="AF96" s="202">
        <v>0</v>
      </c>
      <c r="AG96" s="202">
        <v>4.3499999999999996</v>
      </c>
      <c r="AH96" s="202">
        <v>0</v>
      </c>
      <c r="AI96" s="202">
        <v>46.9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68.8</v>
      </c>
      <c r="AQ96" s="202">
        <v>17.25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69.89</v>
      </c>
      <c r="L97" s="202">
        <v>62.81</v>
      </c>
      <c r="M97" s="202">
        <v>0</v>
      </c>
      <c r="N97" s="202">
        <v>29.26</v>
      </c>
      <c r="O97" s="202">
        <v>49.13</v>
      </c>
      <c r="P97" s="202">
        <v>61.3</v>
      </c>
      <c r="Q97" s="202">
        <v>5.07</v>
      </c>
      <c r="R97" s="202">
        <v>10.45</v>
      </c>
      <c r="S97" s="202">
        <v>0</v>
      </c>
      <c r="T97" s="202">
        <v>0</v>
      </c>
      <c r="U97" s="202">
        <v>276.66000000000003</v>
      </c>
      <c r="V97" s="202">
        <v>5.12</v>
      </c>
      <c r="W97" s="202">
        <v>8.23</v>
      </c>
      <c r="X97" s="202">
        <v>31.79</v>
      </c>
      <c r="Y97" s="202">
        <v>0</v>
      </c>
      <c r="Z97">
        <v>0</v>
      </c>
      <c r="AA97" s="202">
        <v>7.78</v>
      </c>
      <c r="AB97" s="202">
        <v>0</v>
      </c>
      <c r="AC97" s="202">
        <v>0</v>
      </c>
      <c r="AD97" s="202">
        <v>0</v>
      </c>
      <c r="AE97" s="202">
        <v>20.09</v>
      </c>
      <c r="AF97" s="202">
        <v>0</v>
      </c>
      <c r="AG97" s="202">
        <v>4.3499999999999996</v>
      </c>
      <c r="AH97" s="202">
        <v>0</v>
      </c>
      <c r="AI97" s="202">
        <v>46.9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68.8</v>
      </c>
      <c r="AQ97" s="202">
        <v>17.25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53.36</v>
      </c>
      <c r="L98" s="202">
        <v>62.81</v>
      </c>
      <c r="M98" s="202">
        <v>0</v>
      </c>
      <c r="N98" s="202">
        <v>29.26</v>
      </c>
      <c r="O98" s="202">
        <v>49.13</v>
      </c>
      <c r="P98" s="202">
        <v>61.3</v>
      </c>
      <c r="Q98" s="202">
        <v>5.07</v>
      </c>
      <c r="R98" s="202">
        <v>10.45</v>
      </c>
      <c r="S98" s="202">
        <v>0</v>
      </c>
      <c r="T98" s="202">
        <v>0</v>
      </c>
      <c r="U98" s="202">
        <v>276.66000000000003</v>
      </c>
      <c r="V98" s="202">
        <v>5.12</v>
      </c>
      <c r="W98" s="202">
        <v>8.23</v>
      </c>
      <c r="X98" s="202">
        <v>31.79</v>
      </c>
      <c r="Y98" s="202">
        <v>0</v>
      </c>
      <c r="Z98">
        <v>0</v>
      </c>
      <c r="AA98" s="202">
        <v>7.78</v>
      </c>
      <c r="AB98" s="202">
        <v>0</v>
      </c>
      <c r="AC98" s="202">
        <v>0</v>
      </c>
      <c r="AD98" s="202">
        <v>0</v>
      </c>
      <c r="AE98" s="202">
        <v>20.09</v>
      </c>
      <c r="AF98" s="202">
        <v>0</v>
      </c>
      <c r="AG98" s="202">
        <v>4.3499999999999996</v>
      </c>
      <c r="AH98" s="202">
        <v>0</v>
      </c>
      <c r="AI98" s="202">
        <v>46.9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68.8</v>
      </c>
      <c r="AQ98" s="202">
        <v>17.25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1.4511200000000011</v>
      </c>
      <c r="L99">
        <f t="shared" si="0"/>
        <v>1.2120400000000005</v>
      </c>
      <c r="M99">
        <f t="shared" si="0"/>
        <v>0</v>
      </c>
      <c r="N99">
        <f t="shared" si="0"/>
        <v>0.70224000000000142</v>
      </c>
      <c r="O99">
        <f t="shared" si="0"/>
        <v>1.1791200000000019</v>
      </c>
      <c r="P99">
        <f t="shared" si="0"/>
        <v>1.4728400000000024</v>
      </c>
      <c r="Q99">
        <f t="shared" si="0"/>
        <v>9.7299999999999914E-2</v>
      </c>
      <c r="R99">
        <f t="shared" si="0"/>
        <v>0.2051050000000002</v>
      </c>
      <c r="S99">
        <f t="shared" si="0"/>
        <v>0</v>
      </c>
      <c r="T99">
        <f t="shared" si="0"/>
        <v>0</v>
      </c>
      <c r="U99">
        <f t="shared" si="0"/>
        <v>6.4101674999999965</v>
      </c>
      <c r="V99">
        <f t="shared" si="0"/>
        <v>0.11574750000000013</v>
      </c>
      <c r="W99">
        <f t="shared" si="0"/>
        <v>0.25432000000000043</v>
      </c>
      <c r="X99">
        <f t="shared" si="0"/>
        <v>0.84133499999999939</v>
      </c>
      <c r="Y99">
        <f t="shared" si="0"/>
        <v>0</v>
      </c>
      <c r="Z99">
        <f t="shared" si="0"/>
        <v>0</v>
      </c>
      <c r="AA99">
        <f t="shared" si="0"/>
        <v>0.18484999999999982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0.48215999999999914</v>
      </c>
      <c r="AF99">
        <f t="shared" si="0"/>
        <v>0</v>
      </c>
      <c r="AG99">
        <f t="shared" si="0"/>
        <v>9.824000000000005E-2</v>
      </c>
      <c r="AH99">
        <f t="shared" si="0"/>
        <v>0</v>
      </c>
      <c r="AI99">
        <f t="shared" si="0"/>
        <v>1.3158699999999999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1.3353725000000018</v>
      </c>
      <c r="AQ99">
        <f t="shared" si="0"/>
        <v>0.41947000000000007</v>
      </c>
      <c r="AR99">
        <f t="shared" si="0"/>
        <v>0.2844899999999998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4.47</v>
      </c>
      <c r="L3" s="202">
        <v>368.85</v>
      </c>
      <c r="M3" s="202">
        <v>13.69</v>
      </c>
      <c r="N3" s="202">
        <v>35.35</v>
      </c>
      <c r="O3" s="202">
        <v>0</v>
      </c>
      <c r="P3" s="202">
        <v>37.950000000000003</v>
      </c>
      <c r="Q3" s="202">
        <v>6.12</v>
      </c>
      <c r="R3" s="202">
        <v>12.62</v>
      </c>
      <c r="S3" s="202">
        <v>0</v>
      </c>
      <c r="T3" s="202">
        <v>0</v>
      </c>
      <c r="U3" s="202">
        <v>51.56</v>
      </c>
      <c r="V3" s="202">
        <v>6.19</v>
      </c>
      <c r="W3" s="202">
        <v>13.37</v>
      </c>
      <c r="X3" s="202">
        <v>44.14</v>
      </c>
      <c r="Y3" s="202">
        <v>0</v>
      </c>
      <c r="Z3">
        <v>0</v>
      </c>
      <c r="AA3" s="202">
        <v>10.7</v>
      </c>
      <c r="AB3" s="202">
        <v>0</v>
      </c>
      <c r="AC3" s="202">
        <v>0</v>
      </c>
      <c r="AD3" s="202">
        <v>0</v>
      </c>
      <c r="AE3" s="202">
        <v>24.1</v>
      </c>
      <c r="AF3" s="202">
        <v>0</v>
      </c>
      <c r="AG3" s="202">
        <v>5.22</v>
      </c>
      <c r="AH3" s="202">
        <v>0</v>
      </c>
      <c r="AI3" s="202">
        <v>68.52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75.62</v>
      </c>
      <c r="AQ3" s="202">
        <v>26.84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4.68</v>
      </c>
      <c r="L4" s="202">
        <v>368.85</v>
      </c>
      <c r="M4" s="202">
        <v>13.69</v>
      </c>
      <c r="N4" s="202">
        <v>35.35</v>
      </c>
      <c r="O4" s="202">
        <v>0</v>
      </c>
      <c r="P4" s="202">
        <v>37.950000000000003</v>
      </c>
      <c r="Q4" s="202">
        <v>6.12</v>
      </c>
      <c r="R4" s="202">
        <v>12.62</v>
      </c>
      <c r="S4" s="202">
        <v>0</v>
      </c>
      <c r="T4" s="202">
        <v>0</v>
      </c>
      <c r="U4" s="202">
        <v>51.56</v>
      </c>
      <c r="V4" s="202">
        <v>6.19</v>
      </c>
      <c r="W4" s="202">
        <v>13.37</v>
      </c>
      <c r="X4" s="202">
        <v>44.14</v>
      </c>
      <c r="Y4" s="202">
        <v>0</v>
      </c>
      <c r="Z4">
        <v>0</v>
      </c>
      <c r="AA4" s="202">
        <v>10.7</v>
      </c>
      <c r="AB4" s="202">
        <v>0</v>
      </c>
      <c r="AC4" s="202">
        <v>0</v>
      </c>
      <c r="AD4" s="202">
        <v>0</v>
      </c>
      <c r="AE4" s="202">
        <v>24.1</v>
      </c>
      <c r="AF4" s="202">
        <v>0</v>
      </c>
      <c r="AG4" s="202">
        <v>5.22</v>
      </c>
      <c r="AH4" s="202">
        <v>0</v>
      </c>
      <c r="AI4" s="202">
        <v>68.52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75.62</v>
      </c>
      <c r="AQ4" s="202">
        <v>26.84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4.54</v>
      </c>
      <c r="L5" s="202">
        <v>368.85</v>
      </c>
      <c r="M5" s="202">
        <v>13.69</v>
      </c>
      <c r="N5" s="202">
        <v>35.35</v>
      </c>
      <c r="O5" s="202">
        <v>0</v>
      </c>
      <c r="P5" s="202">
        <v>37.950000000000003</v>
      </c>
      <c r="Q5" s="202">
        <v>6.12</v>
      </c>
      <c r="R5" s="202">
        <v>12.62</v>
      </c>
      <c r="S5" s="202">
        <v>0</v>
      </c>
      <c r="T5" s="202">
        <v>0</v>
      </c>
      <c r="U5" s="202">
        <v>51.56</v>
      </c>
      <c r="V5" s="202">
        <v>6.19</v>
      </c>
      <c r="W5" s="202">
        <v>13.37</v>
      </c>
      <c r="X5" s="202">
        <v>44.14</v>
      </c>
      <c r="Y5" s="202">
        <v>0</v>
      </c>
      <c r="Z5">
        <v>0</v>
      </c>
      <c r="AA5" s="202">
        <v>10.7</v>
      </c>
      <c r="AB5" s="202">
        <v>0</v>
      </c>
      <c r="AC5" s="202">
        <v>0</v>
      </c>
      <c r="AD5" s="202">
        <v>0</v>
      </c>
      <c r="AE5" s="202">
        <v>24.1</v>
      </c>
      <c r="AF5" s="202">
        <v>0</v>
      </c>
      <c r="AG5" s="202">
        <v>5.22</v>
      </c>
      <c r="AH5" s="202">
        <v>0</v>
      </c>
      <c r="AI5" s="202">
        <v>68.52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75.62</v>
      </c>
      <c r="AQ5" s="202">
        <v>26.84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4.54</v>
      </c>
      <c r="L6" s="202">
        <v>368.85</v>
      </c>
      <c r="M6" s="202">
        <v>13.69</v>
      </c>
      <c r="N6" s="202">
        <v>35.35</v>
      </c>
      <c r="O6" s="202">
        <v>0</v>
      </c>
      <c r="P6" s="202">
        <v>37.950000000000003</v>
      </c>
      <c r="Q6" s="202">
        <v>6.12</v>
      </c>
      <c r="R6" s="202">
        <v>12.62</v>
      </c>
      <c r="S6" s="202">
        <v>0</v>
      </c>
      <c r="T6" s="202">
        <v>0</v>
      </c>
      <c r="U6" s="202">
        <v>51.56</v>
      </c>
      <c r="V6" s="202">
        <v>6.19</v>
      </c>
      <c r="W6" s="202">
        <v>13.37</v>
      </c>
      <c r="X6" s="202">
        <v>44.14</v>
      </c>
      <c r="Y6" s="202">
        <v>0</v>
      </c>
      <c r="Z6">
        <v>0</v>
      </c>
      <c r="AA6" s="202">
        <v>10.7</v>
      </c>
      <c r="AB6" s="202">
        <v>0</v>
      </c>
      <c r="AC6" s="202">
        <v>0</v>
      </c>
      <c r="AD6" s="202">
        <v>0</v>
      </c>
      <c r="AE6" s="202">
        <v>24.1</v>
      </c>
      <c r="AF6" s="202">
        <v>0</v>
      </c>
      <c r="AG6" s="202">
        <v>5.22</v>
      </c>
      <c r="AH6" s="202">
        <v>0</v>
      </c>
      <c r="AI6" s="202">
        <v>68.52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75.62</v>
      </c>
      <c r="AQ6" s="202">
        <v>26.84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4.54</v>
      </c>
      <c r="L7" s="202">
        <v>368.85</v>
      </c>
      <c r="M7" s="202">
        <v>13.69</v>
      </c>
      <c r="N7" s="202">
        <v>35.35</v>
      </c>
      <c r="O7" s="202">
        <v>0</v>
      </c>
      <c r="P7" s="202">
        <v>37.950000000000003</v>
      </c>
      <c r="Q7" s="202">
        <v>6.12</v>
      </c>
      <c r="R7" s="202">
        <v>12.62</v>
      </c>
      <c r="S7" s="202">
        <v>0</v>
      </c>
      <c r="T7" s="202">
        <v>0</v>
      </c>
      <c r="U7" s="202">
        <v>51.56</v>
      </c>
      <c r="V7" s="202">
        <v>6.19</v>
      </c>
      <c r="W7" s="202">
        <v>13.37</v>
      </c>
      <c r="X7" s="202">
        <v>44.14</v>
      </c>
      <c r="Y7" s="202">
        <v>0</v>
      </c>
      <c r="Z7">
        <v>0</v>
      </c>
      <c r="AA7" s="202">
        <v>10.7</v>
      </c>
      <c r="AB7" s="202">
        <v>0</v>
      </c>
      <c r="AC7" s="202">
        <v>0</v>
      </c>
      <c r="AD7" s="202">
        <v>0</v>
      </c>
      <c r="AE7" s="202">
        <v>24.1</v>
      </c>
      <c r="AF7" s="202">
        <v>0</v>
      </c>
      <c r="AG7" s="202">
        <v>5.22</v>
      </c>
      <c r="AH7" s="202">
        <v>0</v>
      </c>
      <c r="AI7" s="202">
        <v>68.52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75.62</v>
      </c>
      <c r="AQ7" s="202">
        <v>26.84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4.54</v>
      </c>
      <c r="L8" s="202">
        <v>368.85</v>
      </c>
      <c r="M8" s="202">
        <v>13.69</v>
      </c>
      <c r="N8" s="202">
        <v>35.35</v>
      </c>
      <c r="O8" s="202">
        <v>0</v>
      </c>
      <c r="P8" s="202">
        <v>37.950000000000003</v>
      </c>
      <c r="Q8" s="202">
        <v>6.12</v>
      </c>
      <c r="R8" s="202">
        <v>12.62</v>
      </c>
      <c r="S8" s="202">
        <v>0</v>
      </c>
      <c r="T8" s="202">
        <v>0</v>
      </c>
      <c r="U8" s="202">
        <v>51.56</v>
      </c>
      <c r="V8" s="202">
        <v>6.19</v>
      </c>
      <c r="W8" s="202">
        <v>13.37</v>
      </c>
      <c r="X8" s="202">
        <v>44.14</v>
      </c>
      <c r="Y8" s="202">
        <v>0</v>
      </c>
      <c r="Z8">
        <v>0</v>
      </c>
      <c r="AA8" s="202">
        <v>10.7</v>
      </c>
      <c r="AB8" s="202">
        <v>0</v>
      </c>
      <c r="AC8" s="202">
        <v>0</v>
      </c>
      <c r="AD8" s="202">
        <v>0</v>
      </c>
      <c r="AE8" s="202">
        <v>24.1</v>
      </c>
      <c r="AF8" s="202">
        <v>0</v>
      </c>
      <c r="AG8" s="202">
        <v>5.22</v>
      </c>
      <c r="AH8" s="202">
        <v>0</v>
      </c>
      <c r="AI8" s="202">
        <v>68.52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75.62</v>
      </c>
      <c r="AQ8" s="202">
        <v>26.84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4.54</v>
      </c>
      <c r="L9" s="202">
        <v>368.85</v>
      </c>
      <c r="M9" s="202">
        <v>13.69</v>
      </c>
      <c r="N9" s="202">
        <v>35.35</v>
      </c>
      <c r="O9" s="202">
        <v>0</v>
      </c>
      <c r="P9" s="202">
        <v>37.950000000000003</v>
      </c>
      <c r="Q9" s="202">
        <v>6.12</v>
      </c>
      <c r="R9" s="202">
        <v>12.62</v>
      </c>
      <c r="S9" s="202">
        <v>0</v>
      </c>
      <c r="T9" s="202">
        <v>0</v>
      </c>
      <c r="U9" s="202">
        <v>51.56</v>
      </c>
      <c r="V9" s="202">
        <v>6.19</v>
      </c>
      <c r="W9" s="202">
        <v>13.37</v>
      </c>
      <c r="X9" s="202">
        <v>44.14</v>
      </c>
      <c r="Y9" s="202">
        <v>0</v>
      </c>
      <c r="Z9">
        <v>0</v>
      </c>
      <c r="AA9" s="202">
        <v>10.7</v>
      </c>
      <c r="AB9" s="202">
        <v>0</v>
      </c>
      <c r="AC9" s="202">
        <v>0</v>
      </c>
      <c r="AD9" s="202">
        <v>0</v>
      </c>
      <c r="AE9" s="202">
        <v>24.1</v>
      </c>
      <c r="AF9" s="202">
        <v>0</v>
      </c>
      <c r="AG9" s="202">
        <v>5.22</v>
      </c>
      <c r="AH9" s="202">
        <v>0</v>
      </c>
      <c r="AI9" s="202">
        <v>50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75.62</v>
      </c>
      <c r="AQ9" s="202">
        <v>26.84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4.54</v>
      </c>
      <c r="L10" s="202">
        <v>368.85</v>
      </c>
      <c r="M10" s="202">
        <v>13.69</v>
      </c>
      <c r="N10" s="202">
        <v>35.35</v>
      </c>
      <c r="O10" s="202">
        <v>0</v>
      </c>
      <c r="P10" s="202">
        <v>37.950000000000003</v>
      </c>
      <c r="Q10" s="202">
        <v>6.12</v>
      </c>
      <c r="R10" s="202">
        <v>12.62</v>
      </c>
      <c r="S10" s="202">
        <v>0</v>
      </c>
      <c r="T10" s="202">
        <v>0</v>
      </c>
      <c r="U10" s="202">
        <v>51.56</v>
      </c>
      <c r="V10" s="202">
        <v>6.19</v>
      </c>
      <c r="W10" s="202">
        <v>13.37</v>
      </c>
      <c r="X10" s="202">
        <v>44.14</v>
      </c>
      <c r="Y10" s="202">
        <v>0</v>
      </c>
      <c r="Z10">
        <v>0</v>
      </c>
      <c r="AA10" s="202">
        <v>10.7</v>
      </c>
      <c r="AB10" s="202">
        <v>0</v>
      </c>
      <c r="AC10" s="202">
        <v>0</v>
      </c>
      <c r="AD10" s="202">
        <v>0</v>
      </c>
      <c r="AE10" s="202">
        <v>24.1</v>
      </c>
      <c r="AF10" s="202">
        <v>0</v>
      </c>
      <c r="AG10" s="202">
        <v>5.22</v>
      </c>
      <c r="AH10" s="202">
        <v>0</v>
      </c>
      <c r="AI10" s="202">
        <v>50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75.62</v>
      </c>
      <c r="AQ10" s="202">
        <v>26.84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4.54</v>
      </c>
      <c r="L11" s="202">
        <v>368.85</v>
      </c>
      <c r="M11" s="202">
        <v>13.69</v>
      </c>
      <c r="N11" s="202">
        <v>35.35</v>
      </c>
      <c r="O11" s="202">
        <v>0</v>
      </c>
      <c r="P11" s="202">
        <v>37.950000000000003</v>
      </c>
      <c r="Q11" s="202">
        <v>6.12</v>
      </c>
      <c r="R11" s="202">
        <v>12.62</v>
      </c>
      <c r="S11" s="202">
        <v>0</v>
      </c>
      <c r="T11" s="202">
        <v>0</v>
      </c>
      <c r="U11" s="202">
        <v>51.56</v>
      </c>
      <c r="V11" s="202">
        <v>6.19</v>
      </c>
      <c r="W11" s="202">
        <v>13.37</v>
      </c>
      <c r="X11" s="202">
        <v>44.14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24.1</v>
      </c>
      <c r="AF11" s="202">
        <v>0</v>
      </c>
      <c r="AG11" s="202">
        <v>5.22</v>
      </c>
      <c r="AH11" s="202">
        <v>0</v>
      </c>
      <c r="AI11" s="202">
        <v>50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75.62</v>
      </c>
      <c r="AQ11" s="202">
        <v>26.84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2.91</v>
      </c>
      <c r="L12" s="202">
        <v>368.85</v>
      </c>
      <c r="M12" s="202">
        <v>13.69</v>
      </c>
      <c r="N12" s="202">
        <v>35.35</v>
      </c>
      <c r="O12" s="202">
        <v>0</v>
      </c>
      <c r="P12" s="202">
        <v>37.950000000000003</v>
      </c>
      <c r="Q12" s="202">
        <v>6.12</v>
      </c>
      <c r="R12" s="202">
        <v>12.62</v>
      </c>
      <c r="S12" s="202">
        <v>0</v>
      </c>
      <c r="T12" s="202">
        <v>0</v>
      </c>
      <c r="U12" s="202">
        <v>51.56</v>
      </c>
      <c r="V12" s="202">
        <v>6.19</v>
      </c>
      <c r="W12" s="202">
        <v>13.37</v>
      </c>
      <c r="X12" s="202">
        <v>44.14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24.1</v>
      </c>
      <c r="AF12" s="202">
        <v>0</v>
      </c>
      <c r="AG12" s="202">
        <v>5.22</v>
      </c>
      <c r="AH12" s="202">
        <v>0</v>
      </c>
      <c r="AI12" s="202">
        <v>50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75.62</v>
      </c>
      <c r="AQ12" s="202">
        <v>26.84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2.91</v>
      </c>
      <c r="L13" s="202">
        <v>368.85</v>
      </c>
      <c r="M13" s="202">
        <v>13.69</v>
      </c>
      <c r="N13" s="202">
        <v>35.35</v>
      </c>
      <c r="O13" s="202">
        <v>0</v>
      </c>
      <c r="P13" s="202">
        <v>37.950000000000003</v>
      </c>
      <c r="Q13" s="202">
        <v>6.12</v>
      </c>
      <c r="R13" s="202">
        <v>12.62</v>
      </c>
      <c r="S13" s="202">
        <v>0</v>
      </c>
      <c r="T13" s="202">
        <v>0</v>
      </c>
      <c r="U13" s="202">
        <v>51.56</v>
      </c>
      <c r="V13" s="202">
        <v>6.19</v>
      </c>
      <c r="W13" s="202">
        <v>13.37</v>
      </c>
      <c r="X13" s="202">
        <v>44.14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24.1</v>
      </c>
      <c r="AF13" s="202">
        <v>0</v>
      </c>
      <c r="AG13" s="202">
        <v>5.22</v>
      </c>
      <c r="AH13" s="202">
        <v>0</v>
      </c>
      <c r="AI13" s="202">
        <v>50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75.62</v>
      </c>
      <c r="AQ13" s="202">
        <v>26.84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2.91</v>
      </c>
      <c r="L14" s="202">
        <v>368.85</v>
      </c>
      <c r="M14" s="202">
        <v>13.69</v>
      </c>
      <c r="N14" s="202">
        <v>35.35</v>
      </c>
      <c r="O14" s="202">
        <v>0</v>
      </c>
      <c r="P14" s="202">
        <v>37.950000000000003</v>
      </c>
      <c r="Q14" s="202">
        <v>6.12</v>
      </c>
      <c r="R14" s="202">
        <v>12.62</v>
      </c>
      <c r="S14" s="202">
        <v>0</v>
      </c>
      <c r="T14" s="202">
        <v>0</v>
      </c>
      <c r="U14" s="202">
        <v>51.56</v>
      </c>
      <c r="V14" s="202">
        <v>6.19</v>
      </c>
      <c r="W14" s="202">
        <v>13.37</v>
      </c>
      <c r="X14" s="202">
        <v>44.14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24.1</v>
      </c>
      <c r="AF14" s="202">
        <v>0</v>
      </c>
      <c r="AG14" s="202">
        <v>5.22</v>
      </c>
      <c r="AH14" s="202">
        <v>0</v>
      </c>
      <c r="AI14" s="202">
        <v>50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75.62</v>
      </c>
      <c r="AQ14" s="202">
        <v>26.84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2.91</v>
      </c>
      <c r="L15" s="202">
        <v>368.85</v>
      </c>
      <c r="M15" s="202">
        <v>13.69</v>
      </c>
      <c r="N15" s="202">
        <v>35.35</v>
      </c>
      <c r="O15" s="202">
        <v>0</v>
      </c>
      <c r="P15" s="202">
        <v>37.950000000000003</v>
      </c>
      <c r="Q15" s="202">
        <v>2.91</v>
      </c>
      <c r="R15" s="202">
        <v>12.62</v>
      </c>
      <c r="S15" s="202">
        <v>0</v>
      </c>
      <c r="T15" s="202">
        <v>0</v>
      </c>
      <c r="U15" s="202">
        <v>51.56</v>
      </c>
      <c r="V15" s="202">
        <v>6.19</v>
      </c>
      <c r="W15" s="202">
        <v>13.37</v>
      </c>
      <c r="X15" s="202">
        <v>44.14</v>
      </c>
      <c r="Y15" s="202">
        <v>0</v>
      </c>
      <c r="Z15">
        <v>0</v>
      </c>
      <c r="AA15" s="202">
        <v>11</v>
      </c>
      <c r="AB15" s="202">
        <v>0</v>
      </c>
      <c r="AC15" s="202">
        <v>0</v>
      </c>
      <c r="AD15" s="202">
        <v>0</v>
      </c>
      <c r="AE15" s="202">
        <v>24.1</v>
      </c>
      <c r="AF15" s="202">
        <v>0</v>
      </c>
      <c r="AG15" s="202">
        <v>5.41</v>
      </c>
      <c r="AH15" s="202">
        <v>0</v>
      </c>
      <c r="AI15" s="202">
        <v>50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75.62</v>
      </c>
      <c r="AQ15" s="202">
        <v>26.84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2.91</v>
      </c>
      <c r="L16" s="202">
        <v>368.85</v>
      </c>
      <c r="M16" s="202">
        <v>13.69</v>
      </c>
      <c r="N16" s="202">
        <v>35.35</v>
      </c>
      <c r="O16" s="202">
        <v>0</v>
      </c>
      <c r="P16" s="202">
        <v>37.950000000000003</v>
      </c>
      <c r="Q16" s="202">
        <v>2.91</v>
      </c>
      <c r="R16" s="202">
        <v>12.62</v>
      </c>
      <c r="S16" s="202">
        <v>0</v>
      </c>
      <c r="T16" s="202">
        <v>0</v>
      </c>
      <c r="U16" s="202">
        <v>51.56</v>
      </c>
      <c r="V16" s="202">
        <v>6.19</v>
      </c>
      <c r="W16" s="202">
        <v>13.37</v>
      </c>
      <c r="X16" s="202">
        <v>44.14</v>
      </c>
      <c r="Y16" s="202">
        <v>0</v>
      </c>
      <c r="Z16">
        <v>0</v>
      </c>
      <c r="AA16" s="202">
        <v>11</v>
      </c>
      <c r="AB16" s="202">
        <v>0</v>
      </c>
      <c r="AC16" s="202">
        <v>0</v>
      </c>
      <c r="AD16" s="202">
        <v>0</v>
      </c>
      <c r="AE16" s="202">
        <v>24.1</v>
      </c>
      <c r="AF16" s="202">
        <v>0</v>
      </c>
      <c r="AG16" s="202">
        <v>5.41</v>
      </c>
      <c r="AH16" s="202">
        <v>0</v>
      </c>
      <c r="AI16" s="202">
        <v>56.31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75.62</v>
      </c>
      <c r="AQ16" s="202">
        <v>26.84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2.91</v>
      </c>
      <c r="L17" s="202">
        <v>368.85</v>
      </c>
      <c r="M17" s="202">
        <v>13.69</v>
      </c>
      <c r="N17" s="202">
        <v>35.35</v>
      </c>
      <c r="O17" s="202">
        <v>0</v>
      </c>
      <c r="P17" s="202">
        <v>37.950000000000003</v>
      </c>
      <c r="Q17" s="202">
        <v>2.91</v>
      </c>
      <c r="R17" s="202">
        <v>12.62</v>
      </c>
      <c r="S17" s="202">
        <v>0</v>
      </c>
      <c r="T17" s="202">
        <v>0</v>
      </c>
      <c r="U17" s="202">
        <v>53.41</v>
      </c>
      <c r="V17" s="202">
        <v>6.19</v>
      </c>
      <c r="W17" s="202">
        <v>13.37</v>
      </c>
      <c r="X17" s="202">
        <v>44.14</v>
      </c>
      <c r="Y17" s="202">
        <v>0</v>
      </c>
      <c r="Z17">
        <v>0</v>
      </c>
      <c r="AA17" s="202">
        <v>11</v>
      </c>
      <c r="AB17" s="202">
        <v>0</v>
      </c>
      <c r="AC17" s="202">
        <v>0</v>
      </c>
      <c r="AD17" s="202">
        <v>0</v>
      </c>
      <c r="AE17" s="202">
        <v>24.1</v>
      </c>
      <c r="AF17" s="202">
        <v>0</v>
      </c>
      <c r="AG17" s="202">
        <v>5.41</v>
      </c>
      <c r="AH17" s="202">
        <v>0</v>
      </c>
      <c r="AI17" s="202">
        <v>58.55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75.62</v>
      </c>
      <c r="AQ17" s="202">
        <v>26.84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2.91</v>
      </c>
      <c r="L18" s="202">
        <v>368.85</v>
      </c>
      <c r="M18" s="202">
        <v>13.69</v>
      </c>
      <c r="N18" s="202">
        <v>35.35</v>
      </c>
      <c r="O18" s="202">
        <v>0</v>
      </c>
      <c r="P18" s="202">
        <v>37.950000000000003</v>
      </c>
      <c r="Q18" s="202">
        <v>2.91</v>
      </c>
      <c r="R18" s="202">
        <v>12.62</v>
      </c>
      <c r="S18" s="202">
        <v>0</v>
      </c>
      <c r="T18" s="202">
        <v>0</v>
      </c>
      <c r="U18" s="202">
        <v>55.57</v>
      </c>
      <c r="V18" s="202">
        <v>6.19</v>
      </c>
      <c r="W18" s="202">
        <v>13.37</v>
      </c>
      <c r="X18" s="202">
        <v>44.14</v>
      </c>
      <c r="Y18" s="202">
        <v>0</v>
      </c>
      <c r="Z18">
        <v>0</v>
      </c>
      <c r="AA18" s="202">
        <v>11</v>
      </c>
      <c r="AB18" s="202">
        <v>0</v>
      </c>
      <c r="AC18" s="202">
        <v>0</v>
      </c>
      <c r="AD18" s="202">
        <v>0</v>
      </c>
      <c r="AE18" s="202">
        <v>24.1</v>
      </c>
      <c r="AF18" s="202">
        <v>0</v>
      </c>
      <c r="AG18" s="202">
        <v>5.41</v>
      </c>
      <c r="AH18" s="202">
        <v>0</v>
      </c>
      <c r="AI18" s="202">
        <v>58.55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75.62</v>
      </c>
      <c r="AQ18" s="202">
        <v>26.84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2.92</v>
      </c>
      <c r="L19" s="202">
        <v>358.94</v>
      </c>
      <c r="M19" s="202">
        <v>13.69</v>
      </c>
      <c r="N19" s="202">
        <v>35.35</v>
      </c>
      <c r="O19" s="202">
        <v>0</v>
      </c>
      <c r="P19" s="202">
        <v>37.950000000000003</v>
      </c>
      <c r="Q19" s="202">
        <v>2.91</v>
      </c>
      <c r="R19" s="202">
        <v>12.62</v>
      </c>
      <c r="S19" s="202">
        <v>0</v>
      </c>
      <c r="T19" s="202">
        <v>0</v>
      </c>
      <c r="U19" s="202">
        <v>56.81</v>
      </c>
      <c r="V19" s="202">
        <v>6.19</v>
      </c>
      <c r="W19" s="202">
        <v>13.37</v>
      </c>
      <c r="X19" s="202">
        <v>44.14</v>
      </c>
      <c r="Y19" s="202">
        <v>0</v>
      </c>
      <c r="Z19">
        <v>0</v>
      </c>
      <c r="AA19" s="202">
        <v>11</v>
      </c>
      <c r="AB19" s="202">
        <v>0</v>
      </c>
      <c r="AC19" s="202">
        <v>0</v>
      </c>
      <c r="AD19" s="202">
        <v>0</v>
      </c>
      <c r="AE19" s="202">
        <v>24.1</v>
      </c>
      <c r="AF19" s="202">
        <v>0</v>
      </c>
      <c r="AG19" s="202">
        <v>5.41</v>
      </c>
      <c r="AH19" s="202">
        <v>0</v>
      </c>
      <c r="AI19" s="202">
        <v>58.55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75.62</v>
      </c>
      <c r="AQ19" s="202">
        <v>26.84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2.92</v>
      </c>
      <c r="L20" s="202">
        <v>349.24</v>
      </c>
      <c r="M20" s="202">
        <v>13.69</v>
      </c>
      <c r="N20" s="202">
        <v>35.35</v>
      </c>
      <c r="O20" s="202">
        <v>0</v>
      </c>
      <c r="P20" s="202">
        <v>37.950000000000003</v>
      </c>
      <c r="Q20" s="202">
        <v>2.91</v>
      </c>
      <c r="R20" s="202">
        <v>12.62</v>
      </c>
      <c r="S20" s="202">
        <v>0</v>
      </c>
      <c r="T20" s="202">
        <v>0</v>
      </c>
      <c r="U20" s="202">
        <v>58.13</v>
      </c>
      <c r="V20" s="202">
        <v>6.19</v>
      </c>
      <c r="W20" s="202">
        <v>13.37</v>
      </c>
      <c r="X20" s="202">
        <v>44.14</v>
      </c>
      <c r="Y20" s="202">
        <v>0</v>
      </c>
      <c r="Z20">
        <v>0</v>
      </c>
      <c r="AA20" s="202">
        <v>11</v>
      </c>
      <c r="AB20" s="202">
        <v>0</v>
      </c>
      <c r="AC20" s="202">
        <v>0</v>
      </c>
      <c r="AD20" s="202">
        <v>0</v>
      </c>
      <c r="AE20" s="202">
        <v>24.1</v>
      </c>
      <c r="AF20" s="202">
        <v>0</v>
      </c>
      <c r="AG20" s="202">
        <v>5.41</v>
      </c>
      <c r="AH20" s="202">
        <v>0</v>
      </c>
      <c r="AI20" s="202">
        <v>58.55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75.62</v>
      </c>
      <c r="AQ20" s="202">
        <v>26.84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2.92</v>
      </c>
      <c r="L21" s="202">
        <v>339.54</v>
      </c>
      <c r="M21" s="202">
        <v>13.69</v>
      </c>
      <c r="N21" s="202">
        <v>35.35</v>
      </c>
      <c r="O21" s="202">
        <v>0</v>
      </c>
      <c r="P21" s="202">
        <v>37.950000000000003</v>
      </c>
      <c r="Q21" s="202">
        <v>2.91</v>
      </c>
      <c r="R21" s="202">
        <v>12.62</v>
      </c>
      <c r="S21" s="202">
        <v>0</v>
      </c>
      <c r="T21" s="202">
        <v>0</v>
      </c>
      <c r="U21" s="202">
        <v>59.32</v>
      </c>
      <c r="V21" s="202">
        <v>6.19</v>
      </c>
      <c r="W21" s="202">
        <v>13.37</v>
      </c>
      <c r="X21" s="202">
        <v>44.14</v>
      </c>
      <c r="Y21" s="202">
        <v>0</v>
      </c>
      <c r="Z21">
        <v>0</v>
      </c>
      <c r="AA21" s="202">
        <v>11</v>
      </c>
      <c r="AB21" s="202">
        <v>0</v>
      </c>
      <c r="AC21" s="202">
        <v>0</v>
      </c>
      <c r="AD21" s="202">
        <v>0</v>
      </c>
      <c r="AE21" s="202">
        <v>24.1</v>
      </c>
      <c r="AF21" s="202">
        <v>0</v>
      </c>
      <c r="AG21" s="202">
        <v>5.41</v>
      </c>
      <c r="AH21" s="202">
        <v>0</v>
      </c>
      <c r="AI21" s="202">
        <v>58.55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75.62</v>
      </c>
      <c r="AQ21" s="202">
        <v>26.84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2.92</v>
      </c>
      <c r="L22" s="202">
        <v>329.84</v>
      </c>
      <c r="M22" s="202">
        <v>13.69</v>
      </c>
      <c r="N22" s="202">
        <v>35.35</v>
      </c>
      <c r="O22" s="202">
        <v>0</v>
      </c>
      <c r="P22" s="202">
        <v>37.950000000000003</v>
      </c>
      <c r="Q22" s="202">
        <v>2.91</v>
      </c>
      <c r="R22" s="202">
        <v>12.62</v>
      </c>
      <c r="S22" s="202">
        <v>0</v>
      </c>
      <c r="T22" s="202">
        <v>0</v>
      </c>
      <c r="U22" s="202">
        <v>60.8</v>
      </c>
      <c r="V22" s="202">
        <v>6.19</v>
      </c>
      <c r="W22" s="202">
        <v>13.37</v>
      </c>
      <c r="X22" s="202">
        <v>44.14</v>
      </c>
      <c r="Y22" s="202">
        <v>0</v>
      </c>
      <c r="Z22">
        <v>0</v>
      </c>
      <c r="AA22" s="202">
        <v>11</v>
      </c>
      <c r="AB22" s="202">
        <v>0</v>
      </c>
      <c r="AC22" s="202">
        <v>0</v>
      </c>
      <c r="AD22" s="202">
        <v>0</v>
      </c>
      <c r="AE22" s="202">
        <v>24.1</v>
      </c>
      <c r="AF22" s="202">
        <v>0</v>
      </c>
      <c r="AG22" s="202">
        <v>5.41</v>
      </c>
      <c r="AH22" s="202">
        <v>0</v>
      </c>
      <c r="AI22" s="202">
        <v>58.55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77.599999999999994</v>
      </c>
      <c r="AQ22" s="202">
        <v>26.84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2.92</v>
      </c>
      <c r="L23" s="202">
        <v>320.14</v>
      </c>
      <c r="M23" s="202">
        <v>13.69</v>
      </c>
      <c r="N23" s="202">
        <v>35.35</v>
      </c>
      <c r="O23" s="202">
        <v>0</v>
      </c>
      <c r="P23" s="202">
        <v>37.950000000000003</v>
      </c>
      <c r="Q23" s="202">
        <v>2.91</v>
      </c>
      <c r="R23" s="202">
        <v>12.62</v>
      </c>
      <c r="S23" s="202">
        <v>0</v>
      </c>
      <c r="T23" s="202">
        <v>0</v>
      </c>
      <c r="U23" s="202">
        <v>61.53</v>
      </c>
      <c r="V23" s="202">
        <v>6.19</v>
      </c>
      <c r="W23" s="202">
        <v>13.37</v>
      </c>
      <c r="X23" s="202">
        <v>44.14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24.1</v>
      </c>
      <c r="AF23" s="202">
        <v>0</v>
      </c>
      <c r="AG23" s="202">
        <v>5.41</v>
      </c>
      <c r="AH23" s="202">
        <v>0</v>
      </c>
      <c r="AI23" s="202">
        <v>58.55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75.62</v>
      </c>
      <c r="AQ23" s="202">
        <v>26.84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2.92</v>
      </c>
      <c r="L24" s="202">
        <v>329.84</v>
      </c>
      <c r="M24" s="202">
        <v>13.69</v>
      </c>
      <c r="N24" s="202">
        <v>35.35</v>
      </c>
      <c r="O24" s="202">
        <v>0</v>
      </c>
      <c r="P24" s="202">
        <v>37.950000000000003</v>
      </c>
      <c r="Q24" s="202">
        <v>2.91</v>
      </c>
      <c r="R24" s="202">
        <v>12.62</v>
      </c>
      <c r="S24" s="202">
        <v>0</v>
      </c>
      <c r="T24" s="202">
        <v>0</v>
      </c>
      <c r="U24" s="202">
        <v>61.53</v>
      </c>
      <c r="V24" s="202">
        <v>6.19</v>
      </c>
      <c r="W24" s="202">
        <v>13.37</v>
      </c>
      <c r="X24" s="202">
        <v>44.14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24.1</v>
      </c>
      <c r="AF24" s="202">
        <v>0</v>
      </c>
      <c r="AG24" s="202">
        <v>5.41</v>
      </c>
      <c r="AH24" s="202">
        <v>0</v>
      </c>
      <c r="AI24" s="202">
        <v>58.55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75.62</v>
      </c>
      <c r="AQ24" s="202">
        <v>26.84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2.92</v>
      </c>
      <c r="L25" s="202">
        <v>349.24</v>
      </c>
      <c r="M25" s="202">
        <v>13.69</v>
      </c>
      <c r="N25" s="202">
        <v>35.35</v>
      </c>
      <c r="O25" s="202">
        <v>0</v>
      </c>
      <c r="P25" s="202">
        <v>37.950000000000003</v>
      </c>
      <c r="Q25" s="202">
        <v>5.12</v>
      </c>
      <c r="R25" s="202">
        <v>12.62</v>
      </c>
      <c r="S25" s="202">
        <v>0</v>
      </c>
      <c r="T25" s="202">
        <v>0</v>
      </c>
      <c r="U25" s="202">
        <v>61.53</v>
      </c>
      <c r="V25" s="202">
        <v>6.19</v>
      </c>
      <c r="W25" s="202">
        <v>13.37</v>
      </c>
      <c r="X25" s="202">
        <v>44.14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24.1</v>
      </c>
      <c r="AF25" s="202">
        <v>0</v>
      </c>
      <c r="AG25" s="202">
        <v>5.41</v>
      </c>
      <c r="AH25" s="202">
        <v>0</v>
      </c>
      <c r="AI25" s="202">
        <v>58.55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75.62</v>
      </c>
      <c r="AQ25" s="202">
        <v>26.84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2.92</v>
      </c>
      <c r="L26" s="202">
        <v>368.85</v>
      </c>
      <c r="M26" s="202">
        <v>13.69</v>
      </c>
      <c r="N26" s="202">
        <v>35.35</v>
      </c>
      <c r="O26" s="202">
        <v>0</v>
      </c>
      <c r="P26" s="202">
        <v>37.950000000000003</v>
      </c>
      <c r="Q26" s="202">
        <v>6.12</v>
      </c>
      <c r="R26" s="202">
        <v>12.62</v>
      </c>
      <c r="S26" s="202">
        <v>0</v>
      </c>
      <c r="T26" s="202">
        <v>0</v>
      </c>
      <c r="U26" s="202">
        <v>61.53</v>
      </c>
      <c r="V26" s="202">
        <v>6.19</v>
      </c>
      <c r="W26" s="202">
        <v>13.37</v>
      </c>
      <c r="X26" s="202">
        <v>44.14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24.1</v>
      </c>
      <c r="AF26" s="202">
        <v>0</v>
      </c>
      <c r="AG26" s="202">
        <v>5.41</v>
      </c>
      <c r="AH26" s="202">
        <v>0</v>
      </c>
      <c r="AI26" s="202">
        <v>58.55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75.62</v>
      </c>
      <c r="AQ26" s="202">
        <v>26.84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2.92</v>
      </c>
      <c r="L27" s="202">
        <v>368.85</v>
      </c>
      <c r="M27" s="202">
        <v>13.69</v>
      </c>
      <c r="N27" s="202">
        <v>35.35</v>
      </c>
      <c r="O27" s="202">
        <v>0</v>
      </c>
      <c r="P27" s="202">
        <v>37.950000000000003</v>
      </c>
      <c r="Q27" s="202">
        <v>6.12</v>
      </c>
      <c r="R27" s="202">
        <v>12.62</v>
      </c>
      <c r="S27" s="202">
        <v>0</v>
      </c>
      <c r="T27" s="202">
        <v>0</v>
      </c>
      <c r="U27" s="202">
        <v>61.53</v>
      </c>
      <c r="V27" s="202">
        <v>6.19</v>
      </c>
      <c r="W27" s="202">
        <v>13.37</v>
      </c>
      <c r="X27" s="202">
        <v>44.14</v>
      </c>
      <c r="Y27" s="202">
        <v>0</v>
      </c>
      <c r="Z27">
        <v>0</v>
      </c>
      <c r="AA27" s="202">
        <v>11</v>
      </c>
      <c r="AB27" s="202">
        <v>0</v>
      </c>
      <c r="AC27" s="202">
        <v>0</v>
      </c>
      <c r="AD27" s="202">
        <v>0</v>
      </c>
      <c r="AE27" s="202">
        <v>24.1</v>
      </c>
      <c r="AF27" s="202">
        <v>0</v>
      </c>
      <c r="AG27" s="202">
        <v>5.8</v>
      </c>
      <c r="AH27" s="202">
        <v>0</v>
      </c>
      <c r="AI27" s="202">
        <v>58.55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75.62</v>
      </c>
      <c r="AQ27" s="202">
        <v>26.84</v>
      </c>
      <c r="AR27" s="202">
        <v>5.19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2.92</v>
      </c>
      <c r="L28" s="202">
        <v>368.85</v>
      </c>
      <c r="M28" s="202">
        <v>13.69</v>
      </c>
      <c r="N28" s="202">
        <v>35.35</v>
      </c>
      <c r="O28" s="202">
        <v>0</v>
      </c>
      <c r="P28" s="202">
        <v>37.950000000000003</v>
      </c>
      <c r="Q28" s="202">
        <v>6.12</v>
      </c>
      <c r="R28" s="202">
        <v>12.62</v>
      </c>
      <c r="S28" s="202">
        <v>0</v>
      </c>
      <c r="T28" s="202">
        <v>0</v>
      </c>
      <c r="U28" s="202">
        <v>61.53</v>
      </c>
      <c r="V28" s="202">
        <v>6.19</v>
      </c>
      <c r="W28" s="202">
        <v>13.37</v>
      </c>
      <c r="X28" s="202">
        <v>44.14</v>
      </c>
      <c r="Y28" s="202">
        <v>0</v>
      </c>
      <c r="Z28">
        <v>0</v>
      </c>
      <c r="AA28" s="202">
        <v>11</v>
      </c>
      <c r="AB28" s="202">
        <v>0</v>
      </c>
      <c r="AC28" s="202">
        <v>0</v>
      </c>
      <c r="AD28" s="202">
        <v>0</v>
      </c>
      <c r="AE28" s="202">
        <v>24.1</v>
      </c>
      <c r="AF28" s="202">
        <v>0</v>
      </c>
      <c r="AG28" s="202">
        <v>5.8</v>
      </c>
      <c r="AH28" s="202">
        <v>0</v>
      </c>
      <c r="AI28" s="202">
        <v>58.55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75.62</v>
      </c>
      <c r="AQ28" s="202">
        <v>26.84</v>
      </c>
      <c r="AR28" s="202">
        <v>11.6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2.92</v>
      </c>
      <c r="L29" s="202">
        <v>291.02999999999997</v>
      </c>
      <c r="M29" s="202">
        <v>13.69</v>
      </c>
      <c r="N29" s="202">
        <v>35.35</v>
      </c>
      <c r="O29" s="202">
        <v>0</v>
      </c>
      <c r="P29" s="202">
        <v>37.950000000000003</v>
      </c>
      <c r="Q29" s="202">
        <v>2.91</v>
      </c>
      <c r="R29" s="202">
        <v>12.62</v>
      </c>
      <c r="S29" s="202">
        <v>0</v>
      </c>
      <c r="T29" s="202">
        <v>0</v>
      </c>
      <c r="U29" s="202">
        <v>61.53</v>
      </c>
      <c r="V29" s="202">
        <v>6.19</v>
      </c>
      <c r="W29" s="202">
        <v>13.37</v>
      </c>
      <c r="X29" s="202">
        <v>44.14</v>
      </c>
      <c r="Y29" s="202">
        <v>0</v>
      </c>
      <c r="Z29">
        <v>0</v>
      </c>
      <c r="AA29" s="202">
        <v>11</v>
      </c>
      <c r="AB29" s="202">
        <v>0</v>
      </c>
      <c r="AC29" s="202">
        <v>0</v>
      </c>
      <c r="AD29" s="202">
        <v>0</v>
      </c>
      <c r="AE29" s="202">
        <v>24.1</v>
      </c>
      <c r="AF29" s="202">
        <v>0</v>
      </c>
      <c r="AG29" s="202">
        <v>5.8</v>
      </c>
      <c r="AH29" s="202">
        <v>0</v>
      </c>
      <c r="AI29" s="202">
        <v>58.55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75.62</v>
      </c>
      <c r="AQ29" s="202">
        <v>26.84</v>
      </c>
      <c r="AR29" s="202">
        <v>18.2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2.92</v>
      </c>
      <c r="L30" s="202">
        <v>232.83</v>
      </c>
      <c r="M30" s="202">
        <v>13.69</v>
      </c>
      <c r="N30" s="202">
        <v>35.35</v>
      </c>
      <c r="O30" s="202">
        <v>0</v>
      </c>
      <c r="P30" s="202">
        <v>37.950000000000003</v>
      </c>
      <c r="Q30" s="202">
        <v>2.91</v>
      </c>
      <c r="R30" s="202">
        <v>12.62</v>
      </c>
      <c r="S30" s="202">
        <v>0</v>
      </c>
      <c r="T30" s="202">
        <v>0</v>
      </c>
      <c r="U30" s="202">
        <v>61.53</v>
      </c>
      <c r="V30" s="202">
        <v>6.19</v>
      </c>
      <c r="W30" s="202">
        <v>13.37</v>
      </c>
      <c r="X30" s="202">
        <v>44.14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24.1</v>
      </c>
      <c r="AF30" s="202">
        <v>0</v>
      </c>
      <c r="AG30" s="202">
        <v>5.8</v>
      </c>
      <c r="AH30" s="202">
        <v>0</v>
      </c>
      <c r="AI30" s="202">
        <v>58.55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75.62</v>
      </c>
      <c r="AQ30" s="202">
        <v>26.84</v>
      </c>
      <c r="AR30" s="202">
        <v>20.78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2.92</v>
      </c>
      <c r="L31" s="202">
        <v>232.83</v>
      </c>
      <c r="M31" s="202">
        <v>13.69</v>
      </c>
      <c r="N31" s="202">
        <v>35.35</v>
      </c>
      <c r="O31" s="202">
        <v>0</v>
      </c>
      <c r="P31" s="202">
        <v>37.950000000000003</v>
      </c>
      <c r="Q31" s="202">
        <v>2.91</v>
      </c>
      <c r="R31" s="202">
        <v>12.62</v>
      </c>
      <c r="S31" s="202">
        <v>0</v>
      </c>
      <c r="T31" s="202">
        <v>0</v>
      </c>
      <c r="U31" s="202">
        <v>61.53</v>
      </c>
      <c r="V31" s="202">
        <v>6.19</v>
      </c>
      <c r="W31" s="202">
        <v>13.37</v>
      </c>
      <c r="X31" s="202">
        <v>44.14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24.1</v>
      </c>
      <c r="AF31" s="202">
        <v>0</v>
      </c>
      <c r="AG31" s="202">
        <v>5.41</v>
      </c>
      <c r="AH31" s="202">
        <v>0</v>
      </c>
      <c r="AI31" s="202">
        <v>58.55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75.62</v>
      </c>
      <c r="AQ31" s="202">
        <v>26.84</v>
      </c>
      <c r="AR31" s="202">
        <v>21.75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2.92</v>
      </c>
      <c r="L32" s="202">
        <v>232.83</v>
      </c>
      <c r="M32" s="202">
        <v>13.69</v>
      </c>
      <c r="N32" s="202">
        <v>35.35</v>
      </c>
      <c r="O32" s="202">
        <v>0</v>
      </c>
      <c r="P32" s="202">
        <v>37.950000000000003</v>
      </c>
      <c r="Q32" s="202">
        <v>2.91</v>
      </c>
      <c r="R32" s="202">
        <v>12.62</v>
      </c>
      <c r="S32" s="202">
        <v>0</v>
      </c>
      <c r="T32" s="202">
        <v>0</v>
      </c>
      <c r="U32" s="202">
        <v>61.53</v>
      </c>
      <c r="V32" s="202">
        <v>6.19</v>
      </c>
      <c r="W32" s="202">
        <v>13.37</v>
      </c>
      <c r="X32" s="202">
        <v>44.14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24.1</v>
      </c>
      <c r="AF32" s="202">
        <v>0</v>
      </c>
      <c r="AG32" s="202">
        <v>5.41</v>
      </c>
      <c r="AH32" s="202">
        <v>0</v>
      </c>
      <c r="AI32" s="202">
        <v>58.55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75.62</v>
      </c>
      <c r="AQ32" s="202">
        <v>26.84</v>
      </c>
      <c r="AR32" s="202">
        <v>23.87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2.92</v>
      </c>
      <c r="L33" s="202">
        <v>232.83</v>
      </c>
      <c r="M33" s="202">
        <v>13.69</v>
      </c>
      <c r="N33" s="202">
        <v>35.35</v>
      </c>
      <c r="O33" s="202">
        <v>0</v>
      </c>
      <c r="P33" s="202">
        <v>37.950000000000003</v>
      </c>
      <c r="Q33" s="202">
        <v>2.91</v>
      </c>
      <c r="R33" s="202">
        <v>12.62</v>
      </c>
      <c r="S33" s="202">
        <v>0</v>
      </c>
      <c r="T33" s="202">
        <v>0</v>
      </c>
      <c r="U33" s="202">
        <v>61.53</v>
      </c>
      <c r="V33" s="202">
        <v>6.19</v>
      </c>
      <c r="W33" s="202">
        <v>13.37</v>
      </c>
      <c r="X33" s="202">
        <v>44.14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24.1</v>
      </c>
      <c r="AF33" s="202">
        <v>0</v>
      </c>
      <c r="AG33" s="202">
        <v>5.41</v>
      </c>
      <c r="AH33" s="202">
        <v>0</v>
      </c>
      <c r="AI33" s="202">
        <v>58.55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75.62</v>
      </c>
      <c r="AQ33" s="202">
        <v>26.84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2.92</v>
      </c>
      <c r="L34" s="202">
        <v>232.83</v>
      </c>
      <c r="M34" s="202">
        <v>13.69</v>
      </c>
      <c r="N34" s="202">
        <v>35.35</v>
      </c>
      <c r="O34" s="202">
        <v>0</v>
      </c>
      <c r="P34" s="202">
        <v>37.950000000000003</v>
      </c>
      <c r="Q34" s="202">
        <v>2.91</v>
      </c>
      <c r="R34" s="202">
        <v>12.62</v>
      </c>
      <c r="S34" s="202">
        <v>0</v>
      </c>
      <c r="T34" s="202">
        <v>0</v>
      </c>
      <c r="U34" s="202">
        <v>61.53</v>
      </c>
      <c r="V34" s="202">
        <v>6.19</v>
      </c>
      <c r="W34" s="202">
        <v>13.37</v>
      </c>
      <c r="X34" s="202">
        <v>44.14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24.1</v>
      </c>
      <c r="AF34" s="202">
        <v>0</v>
      </c>
      <c r="AG34" s="202">
        <v>5.41</v>
      </c>
      <c r="AH34" s="202">
        <v>0</v>
      </c>
      <c r="AI34" s="202">
        <v>58.55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75.62</v>
      </c>
      <c r="AQ34" s="202">
        <v>26.84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2.92</v>
      </c>
      <c r="L35" s="202">
        <v>194.02</v>
      </c>
      <c r="M35" s="202">
        <v>13.69</v>
      </c>
      <c r="N35" s="202">
        <v>35.35</v>
      </c>
      <c r="O35" s="202">
        <v>0</v>
      </c>
      <c r="P35" s="202">
        <v>37.950000000000003</v>
      </c>
      <c r="Q35" s="202">
        <v>2.91</v>
      </c>
      <c r="R35" s="202">
        <v>12.62</v>
      </c>
      <c r="S35" s="202">
        <v>0</v>
      </c>
      <c r="T35" s="202">
        <v>0</v>
      </c>
      <c r="U35" s="202">
        <v>61.53</v>
      </c>
      <c r="V35" s="202">
        <v>6.19</v>
      </c>
      <c r="W35" s="202">
        <v>13.37</v>
      </c>
      <c r="X35" s="202">
        <v>44.14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24.1</v>
      </c>
      <c r="AF35" s="202">
        <v>0</v>
      </c>
      <c r="AG35" s="202">
        <v>5.41</v>
      </c>
      <c r="AH35" s="202">
        <v>0</v>
      </c>
      <c r="AI35" s="202">
        <v>58.55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75.62</v>
      </c>
      <c r="AQ35" s="202">
        <v>26.84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2.92</v>
      </c>
      <c r="L36" s="202">
        <v>184.32</v>
      </c>
      <c r="M36" s="202">
        <v>13.69</v>
      </c>
      <c r="N36" s="202">
        <v>35.35</v>
      </c>
      <c r="O36" s="202">
        <v>0</v>
      </c>
      <c r="P36" s="202">
        <v>37.950000000000003</v>
      </c>
      <c r="Q36" s="202">
        <v>2.91</v>
      </c>
      <c r="R36" s="202">
        <v>12.62</v>
      </c>
      <c r="S36" s="202">
        <v>0</v>
      </c>
      <c r="T36" s="202">
        <v>0</v>
      </c>
      <c r="U36" s="202">
        <v>61.53</v>
      </c>
      <c r="V36" s="202">
        <v>6.19</v>
      </c>
      <c r="W36" s="202">
        <v>13.37</v>
      </c>
      <c r="X36" s="202">
        <v>44.14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24.1</v>
      </c>
      <c r="AF36" s="202">
        <v>0</v>
      </c>
      <c r="AG36" s="202">
        <v>5.41</v>
      </c>
      <c r="AH36" s="202">
        <v>0</v>
      </c>
      <c r="AI36" s="202">
        <v>58.55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75.62</v>
      </c>
      <c r="AQ36" s="202">
        <v>26.84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2.92</v>
      </c>
      <c r="L37" s="202">
        <v>184.32</v>
      </c>
      <c r="M37" s="202">
        <v>13.69</v>
      </c>
      <c r="N37" s="202">
        <v>35.35</v>
      </c>
      <c r="O37" s="202">
        <v>0</v>
      </c>
      <c r="P37" s="202">
        <v>37.950000000000003</v>
      </c>
      <c r="Q37" s="202">
        <v>2.91</v>
      </c>
      <c r="R37" s="202">
        <v>12.62</v>
      </c>
      <c r="S37" s="202">
        <v>0</v>
      </c>
      <c r="T37" s="202">
        <v>0</v>
      </c>
      <c r="U37" s="202">
        <v>61.2</v>
      </c>
      <c r="V37" s="202">
        <v>6.19</v>
      </c>
      <c r="W37" s="202">
        <v>13.37</v>
      </c>
      <c r="X37" s="202">
        <v>44.14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24.1</v>
      </c>
      <c r="AF37" s="202">
        <v>0</v>
      </c>
      <c r="AG37" s="202">
        <v>5.41</v>
      </c>
      <c r="AH37" s="202">
        <v>0</v>
      </c>
      <c r="AI37" s="202">
        <v>58.55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75.62</v>
      </c>
      <c r="AQ37" s="202">
        <v>26.84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2.92</v>
      </c>
      <c r="L38" s="202">
        <v>184.32</v>
      </c>
      <c r="M38" s="202">
        <v>13.69</v>
      </c>
      <c r="N38" s="202">
        <v>35.35</v>
      </c>
      <c r="O38" s="202">
        <v>0</v>
      </c>
      <c r="P38" s="202">
        <v>37.950000000000003</v>
      </c>
      <c r="Q38" s="202">
        <v>2.91</v>
      </c>
      <c r="R38" s="202">
        <v>12.62</v>
      </c>
      <c r="S38" s="202">
        <v>0</v>
      </c>
      <c r="T38" s="202">
        <v>0</v>
      </c>
      <c r="U38" s="202">
        <v>61.2</v>
      </c>
      <c r="V38" s="202">
        <v>6.19</v>
      </c>
      <c r="W38" s="202">
        <v>13.37</v>
      </c>
      <c r="X38" s="202">
        <v>44.14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24.1</v>
      </c>
      <c r="AF38" s="202">
        <v>0</v>
      </c>
      <c r="AG38" s="202">
        <v>5.41</v>
      </c>
      <c r="AH38" s="202">
        <v>0</v>
      </c>
      <c r="AI38" s="202">
        <v>58.55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75.62</v>
      </c>
      <c r="AQ38" s="202">
        <v>26.84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2.91</v>
      </c>
      <c r="L39" s="202">
        <v>203.72</v>
      </c>
      <c r="M39" s="202">
        <v>13.69</v>
      </c>
      <c r="N39" s="202">
        <v>35.35</v>
      </c>
      <c r="O39" s="202">
        <v>0</v>
      </c>
      <c r="P39" s="202">
        <v>37.950000000000003</v>
      </c>
      <c r="Q39" s="202">
        <v>2.91</v>
      </c>
      <c r="R39" s="202">
        <v>12.62</v>
      </c>
      <c r="S39" s="202">
        <v>0</v>
      </c>
      <c r="T39" s="202">
        <v>0</v>
      </c>
      <c r="U39" s="202">
        <v>61.2</v>
      </c>
      <c r="V39" s="202">
        <v>6.19</v>
      </c>
      <c r="W39" s="202">
        <v>13.37</v>
      </c>
      <c r="X39" s="202">
        <v>44.14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24.1</v>
      </c>
      <c r="AF39" s="202">
        <v>0</v>
      </c>
      <c r="AG39" s="202">
        <v>5.41</v>
      </c>
      <c r="AH39" s="202">
        <v>0</v>
      </c>
      <c r="AI39" s="202">
        <v>58.57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75.62</v>
      </c>
      <c r="AQ39" s="202">
        <v>26.84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2.91</v>
      </c>
      <c r="L40" s="202">
        <v>252.23</v>
      </c>
      <c r="M40" s="202">
        <v>13.69</v>
      </c>
      <c r="N40" s="202">
        <v>35.35</v>
      </c>
      <c r="O40" s="202">
        <v>0</v>
      </c>
      <c r="P40" s="202">
        <v>37.950000000000003</v>
      </c>
      <c r="Q40" s="202">
        <v>2.91</v>
      </c>
      <c r="R40" s="202">
        <v>12.62</v>
      </c>
      <c r="S40" s="202">
        <v>0</v>
      </c>
      <c r="T40" s="202">
        <v>0</v>
      </c>
      <c r="U40" s="202">
        <v>61.2</v>
      </c>
      <c r="V40" s="202">
        <v>6.19</v>
      </c>
      <c r="W40" s="202">
        <v>13.37</v>
      </c>
      <c r="X40" s="202">
        <v>44.14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24.1</v>
      </c>
      <c r="AF40" s="202">
        <v>0</v>
      </c>
      <c r="AG40" s="202">
        <v>5.41</v>
      </c>
      <c r="AH40" s="202">
        <v>0</v>
      </c>
      <c r="AI40" s="202">
        <v>58.57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75.62</v>
      </c>
      <c r="AQ40" s="202">
        <v>26.84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2.91</v>
      </c>
      <c r="L41" s="202">
        <v>291.02999999999997</v>
      </c>
      <c r="M41" s="202">
        <v>13.69</v>
      </c>
      <c r="N41" s="202">
        <v>35.35</v>
      </c>
      <c r="O41" s="202">
        <v>0</v>
      </c>
      <c r="P41" s="202">
        <v>37.950000000000003</v>
      </c>
      <c r="Q41" s="202">
        <v>2.91</v>
      </c>
      <c r="R41" s="202">
        <v>12.62</v>
      </c>
      <c r="S41" s="202">
        <v>0</v>
      </c>
      <c r="T41" s="202">
        <v>0</v>
      </c>
      <c r="U41" s="202">
        <v>61.2</v>
      </c>
      <c r="V41" s="202">
        <v>6.19</v>
      </c>
      <c r="W41" s="202">
        <v>13.37</v>
      </c>
      <c r="X41" s="202">
        <v>44.14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24.1</v>
      </c>
      <c r="AF41" s="202">
        <v>0</v>
      </c>
      <c r="AG41" s="202">
        <v>5.41</v>
      </c>
      <c r="AH41" s="202">
        <v>0</v>
      </c>
      <c r="AI41" s="202">
        <v>58.57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75.62</v>
      </c>
      <c r="AQ41" s="202">
        <v>26.84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2.91</v>
      </c>
      <c r="L42" s="202">
        <v>368.84</v>
      </c>
      <c r="M42" s="202">
        <v>13.69</v>
      </c>
      <c r="N42" s="202">
        <v>35.35</v>
      </c>
      <c r="O42" s="202">
        <v>0</v>
      </c>
      <c r="P42" s="202">
        <v>37.950000000000003</v>
      </c>
      <c r="Q42" s="202">
        <v>2.91</v>
      </c>
      <c r="R42" s="202">
        <v>12.62</v>
      </c>
      <c r="S42" s="202">
        <v>0</v>
      </c>
      <c r="T42" s="202">
        <v>0</v>
      </c>
      <c r="U42" s="202">
        <v>61.2</v>
      </c>
      <c r="V42" s="202">
        <v>6.19</v>
      </c>
      <c r="W42" s="202">
        <v>13.37</v>
      </c>
      <c r="X42" s="202">
        <v>44.14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24.1</v>
      </c>
      <c r="AF42" s="202">
        <v>0</v>
      </c>
      <c r="AG42" s="202">
        <v>5.41</v>
      </c>
      <c r="AH42" s="202">
        <v>0</v>
      </c>
      <c r="AI42" s="202">
        <v>58.57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75.62</v>
      </c>
      <c r="AQ42" s="202">
        <v>26.84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2.91</v>
      </c>
      <c r="L43" s="202">
        <v>368.84</v>
      </c>
      <c r="M43" s="202">
        <v>13.69</v>
      </c>
      <c r="N43" s="202">
        <v>35.35</v>
      </c>
      <c r="O43" s="202">
        <v>0</v>
      </c>
      <c r="P43" s="202">
        <v>37.950000000000003</v>
      </c>
      <c r="Q43" s="202">
        <v>2.91</v>
      </c>
      <c r="R43" s="202">
        <v>12.62</v>
      </c>
      <c r="S43" s="202">
        <v>0</v>
      </c>
      <c r="T43" s="202">
        <v>0</v>
      </c>
      <c r="U43" s="202">
        <v>61.2</v>
      </c>
      <c r="V43" s="202">
        <v>6.19</v>
      </c>
      <c r="W43" s="202">
        <v>13.37</v>
      </c>
      <c r="X43" s="202">
        <v>44.14</v>
      </c>
      <c r="Y43" s="202">
        <v>0</v>
      </c>
      <c r="Z43">
        <v>0</v>
      </c>
      <c r="AA43" s="202">
        <v>10.7</v>
      </c>
      <c r="AB43" s="202">
        <v>0</v>
      </c>
      <c r="AC43" s="202">
        <v>0</v>
      </c>
      <c r="AD43" s="202">
        <v>0</v>
      </c>
      <c r="AE43" s="202">
        <v>24.1</v>
      </c>
      <c r="AF43" s="202">
        <v>0</v>
      </c>
      <c r="AG43" s="202">
        <v>5</v>
      </c>
      <c r="AH43" s="202">
        <v>0</v>
      </c>
      <c r="AI43" s="202">
        <v>58.57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75.62</v>
      </c>
      <c r="AQ43" s="202">
        <v>26.84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2.91</v>
      </c>
      <c r="L44" s="202">
        <v>368.84</v>
      </c>
      <c r="M44" s="202">
        <v>13.69</v>
      </c>
      <c r="N44" s="202">
        <v>35.35</v>
      </c>
      <c r="O44" s="202">
        <v>0</v>
      </c>
      <c r="P44" s="202">
        <v>37.950000000000003</v>
      </c>
      <c r="Q44" s="202">
        <v>2.91</v>
      </c>
      <c r="R44" s="202">
        <v>12.62</v>
      </c>
      <c r="S44" s="202">
        <v>0</v>
      </c>
      <c r="T44" s="202">
        <v>0</v>
      </c>
      <c r="U44" s="202">
        <v>61.2</v>
      </c>
      <c r="V44" s="202">
        <v>6.19</v>
      </c>
      <c r="W44" s="202">
        <v>13.37</v>
      </c>
      <c r="X44" s="202">
        <v>44.14</v>
      </c>
      <c r="Y44" s="202">
        <v>0</v>
      </c>
      <c r="Z44">
        <v>0</v>
      </c>
      <c r="AA44" s="202">
        <v>10.7</v>
      </c>
      <c r="AB44" s="202">
        <v>0</v>
      </c>
      <c r="AC44" s="202">
        <v>0</v>
      </c>
      <c r="AD44" s="202">
        <v>0</v>
      </c>
      <c r="AE44" s="202">
        <v>24.1</v>
      </c>
      <c r="AF44" s="202">
        <v>0</v>
      </c>
      <c r="AG44" s="202">
        <v>5</v>
      </c>
      <c r="AH44" s="202">
        <v>0</v>
      </c>
      <c r="AI44" s="202">
        <v>58.57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75.62</v>
      </c>
      <c r="AQ44" s="202">
        <v>26.84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2.91</v>
      </c>
      <c r="L45" s="202">
        <v>368.84</v>
      </c>
      <c r="M45" s="202">
        <v>13.69</v>
      </c>
      <c r="N45" s="202">
        <v>35.35</v>
      </c>
      <c r="O45" s="202">
        <v>0</v>
      </c>
      <c r="P45" s="202">
        <v>37.950000000000003</v>
      </c>
      <c r="Q45" s="202">
        <v>2.91</v>
      </c>
      <c r="R45" s="202">
        <v>12.62</v>
      </c>
      <c r="S45" s="202">
        <v>0</v>
      </c>
      <c r="T45" s="202">
        <v>0</v>
      </c>
      <c r="U45" s="202">
        <v>61.2</v>
      </c>
      <c r="V45" s="202">
        <v>6.19</v>
      </c>
      <c r="W45" s="202">
        <v>13.37</v>
      </c>
      <c r="X45" s="202">
        <v>44.14</v>
      </c>
      <c r="Y45" s="202">
        <v>0</v>
      </c>
      <c r="Z45">
        <v>0</v>
      </c>
      <c r="AA45" s="202">
        <v>10.7</v>
      </c>
      <c r="AB45" s="202">
        <v>0</v>
      </c>
      <c r="AC45" s="202">
        <v>0</v>
      </c>
      <c r="AD45" s="202">
        <v>0</v>
      </c>
      <c r="AE45" s="202">
        <v>24.1</v>
      </c>
      <c r="AF45" s="202">
        <v>0</v>
      </c>
      <c r="AG45" s="202">
        <v>5</v>
      </c>
      <c r="AH45" s="202">
        <v>0</v>
      </c>
      <c r="AI45" s="202">
        <v>58.57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75.95</v>
      </c>
      <c r="AQ45" s="202">
        <v>26.97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</v>
      </c>
      <c r="L46" s="202">
        <v>368.84</v>
      </c>
      <c r="M46" s="202">
        <v>13.69</v>
      </c>
      <c r="N46" s="202">
        <v>35.35</v>
      </c>
      <c r="O46" s="202">
        <v>0</v>
      </c>
      <c r="P46" s="202">
        <v>37.950000000000003</v>
      </c>
      <c r="Q46" s="202">
        <v>2.91</v>
      </c>
      <c r="R46" s="202">
        <v>12.62</v>
      </c>
      <c r="S46" s="202">
        <v>0</v>
      </c>
      <c r="T46" s="202">
        <v>0</v>
      </c>
      <c r="U46" s="202">
        <v>61.2</v>
      </c>
      <c r="V46" s="202">
        <v>6.19</v>
      </c>
      <c r="W46" s="202">
        <v>13.37</v>
      </c>
      <c r="X46" s="202">
        <v>44.14</v>
      </c>
      <c r="Y46" s="202">
        <v>0</v>
      </c>
      <c r="Z46">
        <v>0</v>
      </c>
      <c r="AA46" s="202">
        <v>10.7</v>
      </c>
      <c r="AB46" s="202">
        <v>0</v>
      </c>
      <c r="AC46" s="202">
        <v>0</v>
      </c>
      <c r="AD46" s="202">
        <v>0</v>
      </c>
      <c r="AE46" s="202">
        <v>24.1</v>
      </c>
      <c r="AF46" s="202">
        <v>0</v>
      </c>
      <c r="AG46" s="202">
        <v>5</v>
      </c>
      <c r="AH46" s="202">
        <v>0</v>
      </c>
      <c r="AI46" s="202">
        <v>58.57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75.95</v>
      </c>
      <c r="AQ46" s="202">
        <v>26.97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2.91</v>
      </c>
      <c r="L47" s="202">
        <v>368.85</v>
      </c>
      <c r="M47" s="202">
        <v>13.69</v>
      </c>
      <c r="N47" s="202">
        <v>35.35</v>
      </c>
      <c r="O47" s="202">
        <v>0</v>
      </c>
      <c r="P47" s="202">
        <v>37.950000000000003</v>
      </c>
      <c r="Q47" s="202">
        <v>2.91</v>
      </c>
      <c r="R47" s="202">
        <v>12.62</v>
      </c>
      <c r="S47" s="202">
        <v>0</v>
      </c>
      <c r="T47" s="202">
        <v>0</v>
      </c>
      <c r="U47" s="202">
        <v>59.11</v>
      </c>
      <c r="V47" s="202">
        <v>6.19</v>
      </c>
      <c r="W47" s="202">
        <v>13.37</v>
      </c>
      <c r="X47" s="202">
        <v>44.14</v>
      </c>
      <c r="Y47" s="202">
        <v>0</v>
      </c>
      <c r="Z47">
        <v>0</v>
      </c>
      <c r="AA47" s="202">
        <v>10.4</v>
      </c>
      <c r="AB47" s="202">
        <v>0</v>
      </c>
      <c r="AC47" s="202">
        <v>0</v>
      </c>
      <c r="AD47" s="202">
        <v>0</v>
      </c>
      <c r="AE47" s="202">
        <v>24.1</v>
      </c>
      <c r="AF47" s="202">
        <v>0</v>
      </c>
      <c r="AG47" s="202">
        <v>5</v>
      </c>
      <c r="AH47" s="202">
        <v>0</v>
      </c>
      <c r="AI47" s="202">
        <v>58.57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75.62</v>
      </c>
      <c r="AQ47" s="202">
        <v>26.84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2.91</v>
      </c>
      <c r="L48" s="202">
        <v>368.85</v>
      </c>
      <c r="M48" s="202">
        <v>13.69</v>
      </c>
      <c r="N48" s="202">
        <v>35.35</v>
      </c>
      <c r="O48" s="202">
        <v>0</v>
      </c>
      <c r="P48" s="202">
        <v>37.950000000000003</v>
      </c>
      <c r="Q48" s="202">
        <v>2.91</v>
      </c>
      <c r="R48" s="202">
        <v>12.62</v>
      </c>
      <c r="S48" s="202">
        <v>0</v>
      </c>
      <c r="T48" s="202">
        <v>0</v>
      </c>
      <c r="U48" s="202">
        <v>59.11</v>
      </c>
      <c r="V48" s="202">
        <v>6.19</v>
      </c>
      <c r="W48" s="202">
        <v>13.37</v>
      </c>
      <c r="X48" s="202">
        <v>44.14</v>
      </c>
      <c r="Y48" s="202">
        <v>0</v>
      </c>
      <c r="Z48">
        <v>0</v>
      </c>
      <c r="AA48" s="202">
        <v>10.4</v>
      </c>
      <c r="AB48" s="202">
        <v>0</v>
      </c>
      <c r="AC48" s="202">
        <v>0</v>
      </c>
      <c r="AD48" s="202">
        <v>0</v>
      </c>
      <c r="AE48" s="202">
        <v>24.1</v>
      </c>
      <c r="AF48" s="202">
        <v>0</v>
      </c>
      <c r="AG48" s="202">
        <v>5</v>
      </c>
      <c r="AH48" s="202">
        <v>0</v>
      </c>
      <c r="AI48" s="202">
        <v>58.57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75.62</v>
      </c>
      <c r="AQ48" s="202">
        <v>26.84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2.91</v>
      </c>
      <c r="L49" s="202">
        <v>368.84</v>
      </c>
      <c r="M49" s="202">
        <v>13.69</v>
      </c>
      <c r="N49" s="202">
        <v>35.35</v>
      </c>
      <c r="O49" s="202">
        <v>0</v>
      </c>
      <c r="P49" s="202">
        <v>37.950000000000003</v>
      </c>
      <c r="Q49" s="202">
        <v>2.91</v>
      </c>
      <c r="R49" s="202">
        <v>12.62</v>
      </c>
      <c r="S49" s="202">
        <v>0</v>
      </c>
      <c r="T49" s="202">
        <v>0</v>
      </c>
      <c r="U49" s="202">
        <v>59.11</v>
      </c>
      <c r="V49" s="202">
        <v>6.19</v>
      </c>
      <c r="W49" s="202">
        <v>13.37</v>
      </c>
      <c r="X49" s="202">
        <v>44.14</v>
      </c>
      <c r="Y49" s="202">
        <v>0</v>
      </c>
      <c r="Z49">
        <v>0</v>
      </c>
      <c r="AA49" s="202">
        <v>10.4</v>
      </c>
      <c r="AB49" s="202">
        <v>0</v>
      </c>
      <c r="AC49" s="202">
        <v>0</v>
      </c>
      <c r="AD49" s="202">
        <v>0</v>
      </c>
      <c r="AE49" s="202">
        <v>24.1</v>
      </c>
      <c r="AF49" s="202">
        <v>0</v>
      </c>
      <c r="AG49" s="202">
        <v>5</v>
      </c>
      <c r="AH49" s="202">
        <v>0</v>
      </c>
      <c r="AI49" s="202">
        <v>58.51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75.62</v>
      </c>
      <c r="AQ49" s="202">
        <v>26.84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2.91</v>
      </c>
      <c r="L50" s="202">
        <v>368.85</v>
      </c>
      <c r="M50" s="202">
        <v>13.69</v>
      </c>
      <c r="N50" s="202">
        <v>35.35</v>
      </c>
      <c r="O50" s="202">
        <v>0</v>
      </c>
      <c r="P50" s="202">
        <v>37.950000000000003</v>
      </c>
      <c r="Q50" s="202">
        <v>2.91</v>
      </c>
      <c r="R50" s="202">
        <v>12.62</v>
      </c>
      <c r="S50" s="202">
        <v>0</v>
      </c>
      <c r="T50" s="202">
        <v>0</v>
      </c>
      <c r="U50" s="202">
        <v>59.11</v>
      </c>
      <c r="V50" s="202">
        <v>6.19</v>
      </c>
      <c r="W50" s="202">
        <v>13.37</v>
      </c>
      <c r="X50" s="202">
        <v>44.14</v>
      </c>
      <c r="Y50" s="202">
        <v>0</v>
      </c>
      <c r="Z50">
        <v>0</v>
      </c>
      <c r="AA50" s="202">
        <v>10.4</v>
      </c>
      <c r="AB50" s="202">
        <v>0</v>
      </c>
      <c r="AC50" s="202">
        <v>0</v>
      </c>
      <c r="AD50" s="202">
        <v>0</v>
      </c>
      <c r="AE50" s="202">
        <v>24.1</v>
      </c>
      <c r="AF50" s="202">
        <v>0</v>
      </c>
      <c r="AG50" s="202">
        <v>5</v>
      </c>
      <c r="AH50" s="202">
        <v>0</v>
      </c>
      <c r="AI50" s="202">
        <v>58.51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75.62</v>
      </c>
      <c r="AQ50" s="202">
        <v>26.84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2.91</v>
      </c>
      <c r="L51" s="202">
        <v>368.85</v>
      </c>
      <c r="M51" s="202">
        <v>13.69</v>
      </c>
      <c r="N51" s="202">
        <v>35.35</v>
      </c>
      <c r="O51" s="202">
        <v>0</v>
      </c>
      <c r="P51" s="202">
        <v>37.950000000000003</v>
      </c>
      <c r="Q51" s="202">
        <v>2.91</v>
      </c>
      <c r="R51" s="202">
        <v>12.62</v>
      </c>
      <c r="S51" s="202">
        <v>0</v>
      </c>
      <c r="T51" s="202">
        <v>0</v>
      </c>
      <c r="U51" s="202">
        <v>59.11</v>
      </c>
      <c r="V51" s="202">
        <v>5.79</v>
      </c>
      <c r="W51" s="202">
        <v>13.37</v>
      </c>
      <c r="X51" s="202">
        <v>44.14</v>
      </c>
      <c r="Y51" s="202">
        <v>0</v>
      </c>
      <c r="Z51">
        <v>0</v>
      </c>
      <c r="AA51" s="202">
        <v>10.4</v>
      </c>
      <c r="AB51" s="202">
        <v>0</v>
      </c>
      <c r="AC51" s="202">
        <v>0</v>
      </c>
      <c r="AD51" s="202">
        <v>0</v>
      </c>
      <c r="AE51" s="202">
        <v>24.1</v>
      </c>
      <c r="AF51" s="202">
        <v>0</v>
      </c>
      <c r="AG51" s="202">
        <v>5</v>
      </c>
      <c r="AH51" s="202">
        <v>0</v>
      </c>
      <c r="AI51" s="202">
        <v>58.54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75.62</v>
      </c>
      <c r="AQ51" s="202">
        <v>26.84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2.91</v>
      </c>
      <c r="L52" s="202">
        <v>368.85</v>
      </c>
      <c r="M52" s="202">
        <v>13.69</v>
      </c>
      <c r="N52" s="202">
        <v>35.35</v>
      </c>
      <c r="O52" s="202">
        <v>0</v>
      </c>
      <c r="P52" s="202">
        <v>37.950000000000003</v>
      </c>
      <c r="Q52" s="202">
        <v>2.91</v>
      </c>
      <c r="R52" s="202">
        <v>12.62</v>
      </c>
      <c r="S52" s="202">
        <v>0</v>
      </c>
      <c r="T52" s="202">
        <v>0</v>
      </c>
      <c r="U52" s="202">
        <v>59.11</v>
      </c>
      <c r="V52" s="202">
        <v>5.79</v>
      </c>
      <c r="W52" s="202">
        <v>13.37</v>
      </c>
      <c r="X52" s="202">
        <v>44.14</v>
      </c>
      <c r="Y52" s="202">
        <v>0</v>
      </c>
      <c r="Z52">
        <v>0</v>
      </c>
      <c r="AA52" s="202">
        <v>10.4</v>
      </c>
      <c r="AB52" s="202">
        <v>0</v>
      </c>
      <c r="AC52" s="202">
        <v>0</v>
      </c>
      <c r="AD52" s="202">
        <v>0</v>
      </c>
      <c r="AE52" s="202">
        <v>24.1</v>
      </c>
      <c r="AF52" s="202">
        <v>0</v>
      </c>
      <c r="AG52" s="202">
        <v>5</v>
      </c>
      <c r="AH52" s="202">
        <v>0</v>
      </c>
      <c r="AI52" s="202">
        <v>58.54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75.62</v>
      </c>
      <c r="AQ52" s="202">
        <v>26.84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2.92</v>
      </c>
      <c r="L53" s="202">
        <v>368.85</v>
      </c>
      <c r="M53" s="202">
        <v>13.69</v>
      </c>
      <c r="N53" s="202">
        <v>35.35</v>
      </c>
      <c r="O53" s="202">
        <v>0</v>
      </c>
      <c r="P53" s="202">
        <v>37.950000000000003</v>
      </c>
      <c r="Q53" s="202">
        <v>2.91</v>
      </c>
      <c r="R53" s="202">
        <v>12.62</v>
      </c>
      <c r="S53" s="202">
        <v>0</v>
      </c>
      <c r="T53" s="202">
        <v>0</v>
      </c>
      <c r="U53" s="202">
        <v>59.11</v>
      </c>
      <c r="V53" s="202">
        <v>5.79</v>
      </c>
      <c r="W53" s="202">
        <v>13.37</v>
      </c>
      <c r="X53" s="202">
        <v>44.14</v>
      </c>
      <c r="Y53" s="202">
        <v>0</v>
      </c>
      <c r="Z53">
        <v>0</v>
      </c>
      <c r="AA53" s="202">
        <v>10.4</v>
      </c>
      <c r="AB53" s="202">
        <v>0</v>
      </c>
      <c r="AC53" s="202">
        <v>0</v>
      </c>
      <c r="AD53" s="202">
        <v>0</v>
      </c>
      <c r="AE53" s="202">
        <v>24.1</v>
      </c>
      <c r="AF53" s="202">
        <v>0</v>
      </c>
      <c r="AG53" s="202">
        <v>5</v>
      </c>
      <c r="AH53" s="202">
        <v>0</v>
      </c>
      <c r="AI53" s="202">
        <v>58.54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75.62</v>
      </c>
      <c r="AQ53" s="202">
        <v>26.84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2.92</v>
      </c>
      <c r="L54" s="202">
        <v>368.85</v>
      </c>
      <c r="M54" s="202">
        <v>13.69</v>
      </c>
      <c r="N54" s="202">
        <v>35.35</v>
      </c>
      <c r="O54" s="202">
        <v>0</v>
      </c>
      <c r="P54" s="202">
        <v>37.950000000000003</v>
      </c>
      <c r="Q54" s="202">
        <v>2.91</v>
      </c>
      <c r="R54" s="202">
        <v>12.62</v>
      </c>
      <c r="S54" s="202">
        <v>0</v>
      </c>
      <c r="T54" s="202">
        <v>0</v>
      </c>
      <c r="U54" s="202">
        <v>59.11</v>
      </c>
      <c r="V54" s="202">
        <v>5.79</v>
      </c>
      <c r="W54" s="202">
        <v>13.37</v>
      </c>
      <c r="X54" s="202">
        <v>44.14</v>
      </c>
      <c r="Y54" s="202">
        <v>0</v>
      </c>
      <c r="Z54">
        <v>0</v>
      </c>
      <c r="AA54" s="202">
        <v>10.4</v>
      </c>
      <c r="AB54" s="202">
        <v>0</v>
      </c>
      <c r="AC54" s="202">
        <v>0</v>
      </c>
      <c r="AD54" s="202">
        <v>0</v>
      </c>
      <c r="AE54" s="202">
        <v>24.1</v>
      </c>
      <c r="AF54" s="202">
        <v>0</v>
      </c>
      <c r="AG54" s="202">
        <v>5</v>
      </c>
      <c r="AH54" s="202">
        <v>0</v>
      </c>
      <c r="AI54" s="202">
        <v>58.54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75.62</v>
      </c>
      <c r="AQ54" s="202">
        <v>26.84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2.92</v>
      </c>
      <c r="L55" s="202">
        <v>368.85</v>
      </c>
      <c r="M55" s="202">
        <v>13.69</v>
      </c>
      <c r="N55" s="202">
        <v>35.35</v>
      </c>
      <c r="O55" s="202">
        <v>0</v>
      </c>
      <c r="P55" s="202">
        <v>37.950000000000003</v>
      </c>
      <c r="Q55" s="202">
        <v>2.91</v>
      </c>
      <c r="R55" s="202">
        <v>12.62</v>
      </c>
      <c r="S55" s="202">
        <v>0</v>
      </c>
      <c r="T55" s="202">
        <v>0</v>
      </c>
      <c r="U55" s="202">
        <v>59.11</v>
      </c>
      <c r="V55" s="202">
        <v>5.79</v>
      </c>
      <c r="W55" s="202">
        <v>13.37</v>
      </c>
      <c r="X55" s="202">
        <v>44.14</v>
      </c>
      <c r="Y55" s="202">
        <v>0</v>
      </c>
      <c r="Z55">
        <v>0</v>
      </c>
      <c r="AA55" s="202">
        <v>10.4</v>
      </c>
      <c r="AB55" s="202">
        <v>0</v>
      </c>
      <c r="AC55" s="202">
        <v>0</v>
      </c>
      <c r="AD55" s="202">
        <v>0</v>
      </c>
      <c r="AE55" s="202">
        <v>24.1</v>
      </c>
      <c r="AF55" s="202">
        <v>0</v>
      </c>
      <c r="AG55" s="202">
        <v>5</v>
      </c>
      <c r="AH55" s="202">
        <v>0</v>
      </c>
      <c r="AI55" s="202">
        <v>58.54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75.62</v>
      </c>
      <c r="AQ55" s="202">
        <v>26.84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2.92</v>
      </c>
      <c r="L56" s="202">
        <v>368.85</v>
      </c>
      <c r="M56" s="202">
        <v>13.69</v>
      </c>
      <c r="N56" s="202">
        <v>35.35</v>
      </c>
      <c r="O56" s="202">
        <v>0</v>
      </c>
      <c r="P56" s="202">
        <v>37.950000000000003</v>
      </c>
      <c r="Q56" s="202">
        <v>2.91</v>
      </c>
      <c r="R56" s="202">
        <v>12.62</v>
      </c>
      <c r="S56" s="202">
        <v>0</v>
      </c>
      <c r="T56" s="202">
        <v>0</v>
      </c>
      <c r="U56" s="202">
        <v>59.11</v>
      </c>
      <c r="V56" s="202">
        <v>5.79</v>
      </c>
      <c r="W56" s="202">
        <v>13.37</v>
      </c>
      <c r="X56" s="202">
        <v>44.14</v>
      </c>
      <c r="Y56" s="202">
        <v>0</v>
      </c>
      <c r="Z56">
        <v>0</v>
      </c>
      <c r="AA56" s="202">
        <v>10.4</v>
      </c>
      <c r="AB56" s="202">
        <v>0</v>
      </c>
      <c r="AC56" s="202">
        <v>0</v>
      </c>
      <c r="AD56" s="202">
        <v>0</v>
      </c>
      <c r="AE56" s="202">
        <v>24.1</v>
      </c>
      <c r="AF56" s="202">
        <v>0</v>
      </c>
      <c r="AG56" s="202">
        <v>5</v>
      </c>
      <c r="AH56" s="202">
        <v>0</v>
      </c>
      <c r="AI56" s="202">
        <v>58.54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75.62</v>
      </c>
      <c r="AQ56" s="202">
        <v>26.84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2.92</v>
      </c>
      <c r="L57" s="202">
        <v>368.85</v>
      </c>
      <c r="M57" s="202">
        <v>13.69</v>
      </c>
      <c r="N57" s="202">
        <v>35.35</v>
      </c>
      <c r="O57" s="202">
        <v>0</v>
      </c>
      <c r="P57" s="202">
        <v>37.950000000000003</v>
      </c>
      <c r="Q57" s="202">
        <v>2.91</v>
      </c>
      <c r="R57" s="202">
        <v>12.62</v>
      </c>
      <c r="S57" s="202">
        <v>0</v>
      </c>
      <c r="T57" s="202">
        <v>0</v>
      </c>
      <c r="U57" s="202">
        <v>59.11</v>
      </c>
      <c r="V57" s="202">
        <v>5.79</v>
      </c>
      <c r="W57" s="202">
        <v>13.37</v>
      </c>
      <c r="X57" s="202">
        <v>44.14</v>
      </c>
      <c r="Y57" s="202">
        <v>0</v>
      </c>
      <c r="Z57">
        <v>0</v>
      </c>
      <c r="AA57" s="202">
        <v>10.4</v>
      </c>
      <c r="AB57" s="202">
        <v>0</v>
      </c>
      <c r="AC57" s="202">
        <v>0</v>
      </c>
      <c r="AD57" s="202">
        <v>0</v>
      </c>
      <c r="AE57" s="202">
        <v>24.1</v>
      </c>
      <c r="AF57" s="202">
        <v>0</v>
      </c>
      <c r="AG57" s="202">
        <v>5</v>
      </c>
      <c r="AH57" s="202">
        <v>0</v>
      </c>
      <c r="AI57" s="202">
        <v>58.54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75.62</v>
      </c>
      <c r="AQ57" s="202">
        <v>26.84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2.92</v>
      </c>
      <c r="L58" s="202">
        <v>368.85</v>
      </c>
      <c r="M58" s="202">
        <v>13.69</v>
      </c>
      <c r="N58" s="202">
        <v>35.35</v>
      </c>
      <c r="O58" s="202">
        <v>0</v>
      </c>
      <c r="P58" s="202">
        <v>37.950000000000003</v>
      </c>
      <c r="Q58" s="202">
        <v>2.91</v>
      </c>
      <c r="R58" s="202">
        <v>12.62</v>
      </c>
      <c r="S58" s="202">
        <v>0</v>
      </c>
      <c r="T58" s="202">
        <v>0</v>
      </c>
      <c r="U58" s="202">
        <v>59.11</v>
      </c>
      <c r="V58" s="202">
        <v>5.79</v>
      </c>
      <c r="W58" s="202">
        <v>13.37</v>
      </c>
      <c r="X58" s="202">
        <v>44.14</v>
      </c>
      <c r="Y58" s="202">
        <v>0</v>
      </c>
      <c r="Z58">
        <v>0</v>
      </c>
      <c r="AA58" s="202">
        <v>10.4</v>
      </c>
      <c r="AB58" s="202">
        <v>0</v>
      </c>
      <c r="AC58" s="202">
        <v>0</v>
      </c>
      <c r="AD58" s="202">
        <v>0</v>
      </c>
      <c r="AE58" s="202">
        <v>24.1</v>
      </c>
      <c r="AF58" s="202">
        <v>0</v>
      </c>
      <c r="AG58" s="202">
        <v>5</v>
      </c>
      <c r="AH58" s="202">
        <v>0</v>
      </c>
      <c r="AI58" s="202">
        <v>58.54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75.62</v>
      </c>
      <c r="AQ58" s="202">
        <v>26.84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2.94</v>
      </c>
      <c r="L59" s="202">
        <v>329.84</v>
      </c>
      <c r="M59" s="202">
        <v>13.69</v>
      </c>
      <c r="N59" s="202">
        <v>35.35</v>
      </c>
      <c r="O59" s="202">
        <v>0</v>
      </c>
      <c r="P59" s="202">
        <v>37.950000000000003</v>
      </c>
      <c r="Q59" s="202">
        <v>2.91</v>
      </c>
      <c r="R59" s="202">
        <v>12.62</v>
      </c>
      <c r="S59" s="202">
        <v>0</v>
      </c>
      <c r="T59" s="202">
        <v>0</v>
      </c>
      <c r="U59" s="202">
        <v>59.11</v>
      </c>
      <c r="V59" s="202">
        <v>5.79</v>
      </c>
      <c r="W59" s="202">
        <v>13.37</v>
      </c>
      <c r="X59" s="202">
        <v>44.14</v>
      </c>
      <c r="Y59" s="202">
        <v>0</v>
      </c>
      <c r="Z59">
        <v>0</v>
      </c>
      <c r="AA59" s="202">
        <v>10.09</v>
      </c>
      <c r="AB59" s="202">
        <v>0</v>
      </c>
      <c r="AC59" s="202">
        <v>0</v>
      </c>
      <c r="AD59" s="202">
        <v>0</v>
      </c>
      <c r="AE59" s="202">
        <v>24.1</v>
      </c>
      <c r="AF59" s="202">
        <v>0</v>
      </c>
      <c r="AG59" s="202">
        <v>5</v>
      </c>
      <c r="AH59" s="202">
        <v>0</v>
      </c>
      <c r="AI59" s="202">
        <v>58.54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75.62</v>
      </c>
      <c r="AQ59" s="202">
        <v>26.84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2.94</v>
      </c>
      <c r="L60" s="202">
        <v>329.84</v>
      </c>
      <c r="M60" s="202">
        <v>13.69</v>
      </c>
      <c r="N60" s="202">
        <v>35.35</v>
      </c>
      <c r="O60" s="202">
        <v>0</v>
      </c>
      <c r="P60" s="202">
        <v>37.950000000000003</v>
      </c>
      <c r="Q60" s="202">
        <v>2.91</v>
      </c>
      <c r="R60" s="202">
        <v>12.62</v>
      </c>
      <c r="S60" s="202">
        <v>0</v>
      </c>
      <c r="T60" s="202">
        <v>0</v>
      </c>
      <c r="U60" s="202">
        <v>59.11</v>
      </c>
      <c r="V60" s="202">
        <v>5.79</v>
      </c>
      <c r="W60" s="202">
        <v>13.37</v>
      </c>
      <c r="X60" s="202">
        <v>44.14</v>
      </c>
      <c r="Y60" s="202">
        <v>0</v>
      </c>
      <c r="Z60">
        <v>0</v>
      </c>
      <c r="AA60" s="202">
        <v>10.09</v>
      </c>
      <c r="AB60" s="202">
        <v>0</v>
      </c>
      <c r="AC60" s="202">
        <v>0</v>
      </c>
      <c r="AD60" s="202">
        <v>0</v>
      </c>
      <c r="AE60" s="202">
        <v>24.1</v>
      </c>
      <c r="AF60" s="202">
        <v>0</v>
      </c>
      <c r="AG60" s="202">
        <v>5</v>
      </c>
      <c r="AH60" s="202">
        <v>0</v>
      </c>
      <c r="AI60" s="202">
        <v>58.54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75.62</v>
      </c>
      <c r="AQ60" s="202">
        <v>26.84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2.94</v>
      </c>
      <c r="L61" s="202">
        <v>329.84</v>
      </c>
      <c r="M61" s="202">
        <v>13.69</v>
      </c>
      <c r="N61" s="202">
        <v>35.35</v>
      </c>
      <c r="O61" s="202">
        <v>0</v>
      </c>
      <c r="P61" s="202">
        <v>37.950000000000003</v>
      </c>
      <c r="Q61" s="202">
        <v>2.91</v>
      </c>
      <c r="R61" s="202">
        <v>12.62</v>
      </c>
      <c r="S61" s="202">
        <v>0</v>
      </c>
      <c r="T61" s="202">
        <v>0</v>
      </c>
      <c r="U61" s="202">
        <v>59.11</v>
      </c>
      <c r="V61" s="202">
        <v>5.79</v>
      </c>
      <c r="W61" s="202">
        <v>13.37</v>
      </c>
      <c r="X61" s="202">
        <v>44.14</v>
      </c>
      <c r="Y61" s="202">
        <v>0</v>
      </c>
      <c r="Z61">
        <v>0</v>
      </c>
      <c r="AA61" s="202">
        <v>10.09</v>
      </c>
      <c r="AB61" s="202">
        <v>0</v>
      </c>
      <c r="AC61" s="202">
        <v>0</v>
      </c>
      <c r="AD61" s="202">
        <v>0</v>
      </c>
      <c r="AE61" s="202">
        <v>24.1</v>
      </c>
      <c r="AF61" s="202">
        <v>0</v>
      </c>
      <c r="AG61" s="202">
        <v>5</v>
      </c>
      <c r="AH61" s="202">
        <v>0</v>
      </c>
      <c r="AI61" s="202">
        <v>58.54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75.62</v>
      </c>
      <c r="AQ61" s="202">
        <v>26.84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2.94</v>
      </c>
      <c r="L62" s="202">
        <v>329.83</v>
      </c>
      <c r="M62" s="202">
        <v>13.69</v>
      </c>
      <c r="N62" s="202">
        <v>35.35</v>
      </c>
      <c r="O62" s="202">
        <v>0</v>
      </c>
      <c r="P62" s="202">
        <v>37.950000000000003</v>
      </c>
      <c r="Q62" s="202">
        <v>2.91</v>
      </c>
      <c r="R62" s="202">
        <v>12.62</v>
      </c>
      <c r="S62" s="202">
        <v>0</v>
      </c>
      <c r="T62" s="202">
        <v>0</v>
      </c>
      <c r="U62" s="202">
        <v>59.11</v>
      </c>
      <c r="V62" s="202">
        <v>5.79</v>
      </c>
      <c r="W62" s="202">
        <v>13.37</v>
      </c>
      <c r="X62" s="202">
        <v>44.14</v>
      </c>
      <c r="Y62" s="202">
        <v>0</v>
      </c>
      <c r="Z62">
        <v>0</v>
      </c>
      <c r="AA62" s="202">
        <v>10.09</v>
      </c>
      <c r="AB62" s="202">
        <v>0</v>
      </c>
      <c r="AC62" s="202">
        <v>0</v>
      </c>
      <c r="AD62" s="202">
        <v>0</v>
      </c>
      <c r="AE62" s="202">
        <v>24.1</v>
      </c>
      <c r="AF62" s="202">
        <v>0</v>
      </c>
      <c r="AG62" s="202">
        <v>5</v>
      </c>
      <c r="AH62" s="202">
        <v>0</v>
      </c>
      <c r="AI62" s="202">
        <v>58.54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75.62</v>
      </c>
      <c r="AQ62" s="202">
        <v>26.84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2.94</v>
      </c>
      <c r="L63" s="202">
        <v>329.84</v>
      </c>
      <c r="M63" s="202">
        <v>13.69</v>
      </c>
      <c r="N63" s="202">
        <v>35.35</v>
      </c>
      <c r="O63" s="202">
        <v>0</v>
      </c>
      <c r="P63" s="202">
        <v>37.950000000000003</v>
      </c>
      <c r="Q63" s="202">
        <v>2.91</v>
      </c>
      <c r="R63" s="202">
        <v>12.62</v>
      </c>
      <c r="S63" s="202">
        <v>0</v>
      </c>
      <c r="T63" s="202">
        <v>0</v>
      </c>
      <c r="U63" s="202">
        <v>59.11</v>
      </c>
      <c r="V63" s="202">
        <v>5.79</v>
      </c>
      <c r="W63" s="202">
        <v>13.37</v>
      </c>
      <c r="X63" s="202">
        <v>44.14</v>
      </c>
      <c r="Y63" s="202">
        <v>0</v>
      </c>
      <c r="Z63">
        <v>0</v>
      </c>
      <c r="AA63" s="202">
        <v>10.09</v>
      </c>
      <c r="AB63" s="202">
        <v>0</v>
      </c>
      <c r="AC63" s="202">
        <v>0</v>
      </c>
      <c r="AD63" s="202">
        <v>0</v>
      </c>
      <c r="AE63" s="202">
        <v>24.1</v>
      </c>
      <c r="AF63" s="202">
        <v>0</v>
      </c>
      <c r="AG63" s="202">
        <v>5</v>
      </c>
      <c r="AH63" s="202">
        <v>0</v>
      </c>
      <c r="AI63" s="202">
        <v>58.54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75.62</v>
      </c>
      <c r="AQ63" s="202">
        <v>26.84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2.91</v>
      </c>
      <c r="L64" s="202">
        <v>329.84</v>
      </c>
      <c r="M64" s="202">
        <v>13.69</v>
      </c>
      <c r="N64" s="202">
        <v>35.35</v>
      </c>
      <c r="O64" s="202">
        <v>0</v>
      </c>
      <c r="P64" s="202">
        <v>37.950000000000003</v>
      </c>
      <c r="Q64" s="202">
        <v>2.91</v>
      </c>
      <c r="R64" s="202">
        <v>12.62</v>
      </c>
      <c r="S64" s="202">
        <v>0</v>
      </c>
      <c r="T64" s="202">
        <v>0</v>
      </c>
      <c r="U64" s="202">
        <v>59.11</v>
      </c>
      <c r="V64" s="202">
        <v>5.79</v>
      </c>
      <c r="W64" s="202">
        <v>13.37</v>
      </c>
      <c r="X64" s="202">
        <v>44.14</v>
      </c>
      <c r="Y64" s="202">
        <v>0</v>
      </c>
      <c r="Z64">
        <v>0</v>
      </c>
      <c r="AA64" s="202">
        <v>10.09</v>
      </c>
      <c r="AB64" s="202">
        <v>0</v>
      </c>
      <c r="AC64" s="202">
        <v>0</v>
      </c>
      <c r="AD64" s="202">
        <v>0</v>
      </c>
      <c r="AE64" s="202">
        <v>24.1</v>
      </c>
      <c r="AF64" s="202">
        <v>0</v>
      </c>
      <c r="AG64" s="202">
        <v>5</v>
      </c>
      <c r="AH64" s="202">
        <v>0</v>
      </c>
      <c r="AI64" s="202">
        <v>58.54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75.62</v>
      </c>
      <c r="AQ64" s="202">
        <v>26.84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2.79</v>
      </c>
      <c r="L65" s="202">
        <v>329.84</v>
      </c>
      <c r="M65" s="202">
        <v>13.69</v>
      </c>
      <c r="N65" s="202">
        <v>35.35</v>
      </c>
      <c r="O65" s="202">
        <v>0</v>
      </c>
      <c r="P65" s="202">
        <v>37.950000000000003</v>
      </c>
      <c r="Q65" s="202">
        <v>2.91</v>
      </c>
      <c r="R65" s="202">
        <v>12.62</v>
      </c>
      <c r="S65" s="202">
        <v>0</v>
      </c>
      <c r="T65" s="202">
        <v>0</v>
      </c>
      <c r="U65" s="202">
        <v>59.11</v>
      </c>
      <c r="V65" s="202">
        <v>5.79</v>
      </c>
      <c r="W65" s="202">
        <v>13.37</v>
      </c>
      <c r="X65" s="202">
        <v>44.14</v>
      </c>
      <c r="Y65" s="202">
        <v>0</v>
      </c>
      <c r="Z65">
        <v>0</v>
      </c>
      <c r="AA65" s="202">
        <v>10.09</v>
      </c>
      <c r="AB65" s="202">
        <v>0</v>
      </c>
      <c r="AC65" s="202">
        <v>0</v>
      </c>
      <c r="AD65" s="202">
        <v>0</v>
      </c>
      <c r="AE65" s="202">
        <v>24.1</v>
      </c>
      <c r="AF65" s="202">
        <v>0</v>
      </c>
      <c r="AG65" s="202">
        <v>5</v>
      </c>
      <c r="AH65" s="202">
        <v>0</v>
      </c>
      <c r="AI65" s="202">
        <v>58.54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75.62</v>
      </c>
      <c r="AQ65" s="202">
        <v>20.84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2.91</v>
      </c>
      <c r="L66" s="202">
        <v>329.84</v>
      </c>
      <c r="M66" s="202">
        <v>13.69</v>
      </c>
      <c r="N66" s="202">
        <v>35.35</v>
      </c>
      <c r="O66" s="202">
        <v>0</v>
      </c>
      <c r="P66" s="202">
        <v>37.950000000000003</v>
      </c>
      <c r="Q66" s="202">
        <v>2.91</v>
      </c>
      <c r="R66" s="202">
        <v>12.62</v>
      </c>
      <c r="S66" s="202">
        <v>0</v>
      </c>
      <c r="T66" s="202">
        <v>0</v>
      </c>
      <c r="U66" s="202">
        <v>59.11</v>
      </c>
      <c r="V66" s="202">
        <v>5.79</v>
      </c>
      <c r="W66" s="202">
        <v>13.37</v>
      </c>
      <c r="X66" s="202">
        <v>44.14</v>
      </c>
      <c r="Y66" s="202">
        <v>0</v>
      </c>
      <c r="Z66">
        <v>0</v>
      </c>
      <c r="AA66" s="202">
        <v>10.09</v>
      </c>
      <c r="AB66" s="202">
        <v>0</v>
      </c>
      <c r="AC66" s="202">
        <v>0</v>
      </c>
      <c r="AD66" s="202">
        <v>0</v>
      </c>
      <c r="AE66" s="202">
        <v>24.1</v>
      </c>
      <c r="AF66" s="202">
        <v>0</v>
      </c>
      <c r="AG66" s="202">
        <v>5</v>
      </c>
      <c r="AH66" s="202">
        <v>0</v>
      </c>
      <c r="AI66" s="202">
        <v>58.54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75.62</v>
      </c>
      <c r="AQ66" s="202">
        <v>20.84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3.21</v>
      </c>
      <c r="L67" s="202">
        <v>329.84</v>
      </c>
      <c r="M67" s="202">
        <v>13.69</v>
      </c>
      <c r="N67" s="202">
        <v>35.35</v>
      </c>
      <c r="O67" s="202">
        <v>0</v>
      </c>
      <c r="P67" s="202">
        <v>37.950000000000003</v>
      </c>
      <c r="Q67" s="202">
        <v>2.91</v>
      </c>
      <c r="R67" s="202">
        <v>12.62</v>
      </c>
      <c r="S67" s="202">
        <v>0</v>
      </c>
      <c r="T67" s="202">
        <v>0</v>
      </c>
      <c r="U67" s="202">
        <v>59.11</v>
      </c>
      <c r="V67" s="202">
        <v>5.79</v>
      </c>
      <c r="W67" s="202">
        <v>13.37</v>
      </c>
      <c r="X67" s="202">
        <v>44.14</v>
      </c>
      <c r="Y67" s="202">
        <v>0</v>
      </c>
      <c r="Z67">
        <v>0</v>
      </c>
      <c r="AA67" s="202">
        <v>10.09</v>
      </c>
      <c r="AB67" s="202">
        <v>0</v>
      </c>
      <c r="AC67" s="202">
        <v>0</v>
      </c>
      <c r="AD67" s="202">
        <v>0</v>
      </c>
      <c r="AE67" s="202">
        <v>24.1</v>
      </c>
      <c r="AF67" s="202">
        <v>0</v>
      </c>
      <c r="AG67" s="202">
        <v>5</v>
      </c>
      <c r="AH67" s="202">
        <v>0</v>
      </c>
      <c r="AI67" s="202">
        <v>55.62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75.62</v>
      </c>
      <c r="AQ67" s="202">
        <v>20.84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2.91</v>
      </c>
      <c r="L68" s="202">
        <v>368.64</v>
      </c>
      <c r="M68" s="202">
        <v>13.69</v>
      </c>
      <c r="N68" s="202">
        <v>35.35</v>
      </c>
      <c r="O68" s="202">
        <v>0</v>
      </c>
      <c r="P68" s="202">
        <v>37.950000000000003</v>
      </c>
      <c r="Q68" s="202">
        <v>6.11</v>
      </c>
      <c r="R68" s="202">
        <v>12.62</v>
      </c>
      <c r="S68" s="202">
        <v>0</v>
      </c>
      <c r="T68" s="202">
        <v>0</v>
      </c>
      <c r="U68" s="202">
        <v>59.11</v>
      </c>
      <c r="V68" s="202">
        <v>5.79</v>
      </c>
      <c r="W68" s="202">
        <v>13.37</v>
      </c>
      <c r="X68" s="202">
        <v>44.14</v>
      </c>
      <c r="Y68" s="202">
        <v>0</v>
      </c>
      <c r="Z68">
        <v>0</v>
      </c>
      <c r="AA68" s="202">
        <v>10.09</v>
      </c>
      <c r="AB68" s="202">
        <v>0</v>
      </c>
      <c r="AC68" s="202">
        <v>0</v>
      </c>
      <c r="AD68" s="202">
        <v>0</v>
      </c>
      <c r="AE68" s="202">
        <v>24.1</v>
      </c>
      <c r="AF68" s="202">
        <v>0</v>
      </c>
      <c r="AG68" s="202">
        <v>5</v>
      </c>
      <c r="AH68" s="202">
        <v>0</v>
      </c>
      <c r="AI68" s="202">
        <v>55.62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75.62</v>
      </c>
      <c r="AQ68" s="202">
        <v>20.84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4.46</v>
      </c>
      <c r="L69" s="202">
        <v>368.64</v>
      </c>
      <c r="M69" s="202">
        <v>13.69</v>
      </c>
      <c r="N69" s="202">
        <v>35.35</v>
      </c>
      <c r="O69" s="202">
        <v>0</v>
      </c>
      <c r="P69" s="202">
        <v>37.950000000000003</v>
      </c>
      <c r="Q69" s="202">
        <v>6.12</v>
      </c>
      <c r="R69" s="202">
        <v>12.62</v>
      </c>
      <c r="S69" s="202">
        <v>0</v>
      </c>
      <c r="T69" s="202">
        <v>0</v>
      </c>
      <c r="U69" s="202">
        <v>59.11</v>
      </c>
      <c r="V69" s="202">
        <v>5.79</v>
      </c>
      <c r="W69" s="202">
        <v>13.37</v>
      </c>
      <c r="X69" s="202">
        <v>38.409999999999997</v>
      </c>
      <c r="Y69" s="202">
        <v>0</v>
      </c>
      <c r="Z69">
        <v>0</v>
      </c>
      <c r="AA69" s="202">
        <v>10.09</v>
      </c>
      <c r="AB69" s="202">
        <v>0</v>
      </c>
      <c r="AC69" s="202">
        <v>0</v>
      </c>
      <c r="AD69" s="202">
        <v>0</v>
      </c>
      <c r="AE69" s="202">
        <v>24.1</v>
      </c>
      <c r="AF69" s="202">
        <v>0</v>
      </c>
      <c r="AG69" s="202">
        <v>5</v>
      </c>
      <c r="AH69" s="202">
        <v>0</v>
      </c>
      <c r="AI69" s="202">
        <v>55.62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75.62</v>
      </c>
      <c r="AQ69" s="202">
        <v>20.84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4.54</v>
      </c>
      <c r="L70" s="202">
        <v>368.64</v>
      </c>
      <c r="M70" s="202">
        <v>13.69</v>
      </c>
      <c r="N70" s="202">
        <v>35.35</v>
      </c>
      <c r="O70" s="202">
        <v>0</v>
      </c>
      <c r="P70" s="202">
        <v>37.950000000000003</v>
      </c>
      <c r="Q70" s="202">
        <v>6.12</v>
      </c>
      <c r="R70" s="202">
        <v>12.62</v>
      </c>
      <c r="S70" s="202">
        <v>0</v>
      </c>
      <c r="T70" s="202">
        <v>0</v>
      </c>
      <c r="U70" s="202">
        <v>59.11</v>
      </c>
      <c r="V70" s="202">
        <v>5.79</v>
      </c>
      <c r="W70" s="202">
        <v>13.37</v>
      </c>
      <c r="X70" s="202">
        <v>38.409999999999997</v>
      </c>
      <c r="Y70" s="202">
        <v>0</v>
      </c>
      <c r="Z70">
        <v>0</v>
      </c>
      <c r="AA70" s="202">
        <v>10.09</v>
      </c>
      <c r="AB70" s="202">
        <v>0</v>
      </c>
      <c r="AC70" s="202">
        <v>0</v>
      </c>
      <c r="AD70" s="202">
        <v>0</v>
      </c>
      <c r="AE70" s="202">
        <v>24.1</v>
      </c>
      <c r="AF70" s="202">
        <v>0</v>
      </c>
      <c r="AG70" s="202">
        <v>5</v>
      </c>
      <c r="AH70" s="202">
        <v>0</v>
      </c>
      <c r="AI70" s="202">
        <v>55.62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75.62</v>
      </c>
      <c r="AQ70" s="202">
        <v>20.84</v>
      </c>
      <c r="AR70" s="202">
        <v>23.09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4.54</v>
      </c>
      <c r="L71" s="202">
        <v>368.64</v>
      </c>
      <c r="M71" s="202">
        <v>13.69</v>
      </c>
      <c r="N71" s="202">
        <v>35.35</v>
      </c>
      <c r="O71" s="202">
        <v>0</v>
      </c>
      <c r="P71" s="202">
        <v>37.950000000000003</v>
      </c>
      <c r="Q71" s="202">
        <v>6.12</v>
      </c>
      <c r="R71" s="202">
        <v>12.62</v>
      </c>
      <c r="S71" s="202">
        <v>0</v>
      </c>
      <c r="T71" s="202">
        <v>0</v>
      </c>
      <c r="U71" s="202">
        <v>59.11</v>
      </c>
      <c r="V71" s="202">
        <v>5.79</v>
      </c>
      <c r="W71" s="202">
        <v>13.37</v>
      </c>
      <c r="X71" s="202">
        <v>38.409999999999997</v>
      </c>
      <c r="Y71" s="202">
        <v>0</v>
      </c>
      <c r="Z71">
        <v>0</v>
      </c>
      <c r="AA71" s="202">
        <v>10.09</v>
      </c>
      <c r="AB71" s="202">
        <v>0</v>
      </c>
      <c r="AC71" s="202">
        <v>0</v>
      </c>
      <c r="AD71" s="202">
        <v>0</v>
      </c>
      <c r="AE71" s="202">
        <v>24.1</v>
      </c>
      <c r="AF71" s="202">
        <v>0</v>
      </c>
      <c r="AG71" s="202">
        <v>5</v>
      </c>
      <c r="AH71" s="202">
        <v>0</v>
      </c>
      <c r="AI71" s="202">
        <v>66.34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75.62</v>
      </c>
      <c r="AQ71" s="202">
        <v>20.84</v>
      </c>
      <c r="AR71" s="202">
        <v>18.7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4.54</v>
      </c>
      <c r="L72" s="202">
        <v>368.64</v>
      </c>
      <c r="M72" s="202">
        <v>13.69</v>
      </c>
      <c r="N72" s="202">
        <v>35.35</v>
      </c>
      <c r="O72" s="202">
        <v>0</v>
      </c>
      <c r="P72" s="202">
        <v>37.950000000000003</v>
      </c>
      <c r="Q72" s="202">
        <v>6.12</v>
      </c>
      <c r="R72" s="202">
        <v>12.62</v>
      </c>
      <c r="S72" s="202">
        <v>0</v>
      </c>
      <c r="T72" s="202">
        <v>0</v>
      </c>
      <c r="U72" s="202">
        <v>59.11</v>
      </c>
      <c r="V72" s="202">
        <v>5.79</v>
      </c>
      <c r="W72" s="202">
        <v>13.37</v>
      </c>
      <c r="X72" s="202">
        <v>38.409999999999997</v>
      </c>
      <c r="Y72" s="202">
        <v>0</v>
      </c>
      <c r="Z72">
        <v>0</v>
      </c>
      <c r="AA72" s="202">
        <v>10.09</v>
      </c>
      <c r="AB72" s="202">
        <v>0</v>
      </c>
      <c r="AC72" s="202">
        <v>0</v>
      </c>
      <c r="AD72" s="202">
        <v>0</v>
      </c>
      <c r="AE72" s="202">
        <v>24.1</v>
      </c>
      <c r="AF72" s="202">
        <v>0</v>
      </c>
      <c r="AG72" s="202">
        <v>5</v>
      </c>
      <c r="AH72" s="202">
        <v>0</v>
      </c>
      <c r="AI72" s="202">
        <v>66.34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75.62</v>
      </c>
      <c r="AQ72" s="202">
        <v>20.84</v>
      </c>
      <c r="AR72" s="202">
        <v>8.32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4.54</v>
      </c>
      <c r="L73" s="202">
        <v>368.64</v>
      </c>
      <c r="M73" s="202">
        <v>13.69</v>
      </c>
      <c r="N73" s="202">
        <v>35.35</v>
      </c>
      <c r="O73" s="202">
        <v>0</v>
      </c>
      <c r="P73" s="202">
        <v>37.950000000000003</v>
      </c>
      <c r="Q73" s="202">
        <v>6.12</v>
      </c>
      <c r="R73" s="202">
        <v>12.62</v>
      </c>
      <c r="S73" s="202">
        <v>0</v>
      </c>
      <c r="T73" s="202">
        <v>0</v>
      </c>
      <c r="U73" s="202">
        <v>59.11</v>
      </c>
      <c r="V73" s="202">
        <v>5.79</v>
      </c>
      <c r="W73" s="202">
        <v>13.37</v>
      </c>
      <c r="X73" s="202">
        <v>38.409999999999997</v>
      </c>
      <c r="Y73" s="202">
        <v>0</v>
      </c>
      <c r="Z73">
        <v>0</v>
      </c>
      <c r="AA73" s="202">
        <v>10.09</v>
      </c>
      <c r="AB73" s="202">
        <v>0</v>
      </c>
      <c r="AC73" s="202">
        <v>0</v>
      </c>
      <c r="AD73" s="202">
        <v>0</v>
      </c>
      <c r="AE73" s="202">
        <v>24.1</v>
      </c>
      <c r="AF73" s="202">
        <v>0</v>
      </c>
      <c r="AG73" s="202">
        <v>5</v>
      </c>
      <c r="AH73" s="202">
        <v>0</v>
      </c>
      <c r="AI73" s="202">
        <v>66.34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75.62</v>
      </c>
      <c r="AQ73" s="202">
        <v>20.84</v>
      </c>
      <c r="AR73" s="202">
        <v>1.19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4.54</v>
      </c>
      <c r="L74" s="202">
        <v>368.64</v>
      </c>
      <c r="M74" s="202">
        <v>13.69</v>
      </c>
      <c r="N74" s="202">
        <v>35.35</v>
      </c>
      <c r="O74" s="202">
        <v>0</v>
      </c>
      <c r="P74" s="202">
        <v>37.950000000000003</v>
      </c>
      <c r="Q74" s="202">
        <v>6.12</v>
      </c>
      <c r="R74" s="202">
        <v>12.62</v>
      </c>
      <c r="S74" s="202">
        <v>0</v>
      </c>
      <c r="T74" s="202">
        <v>0</v>
      </c>
      <c r="U74" s="202">
        <v>59.11</v>
      </c>
      <c r="V74" s="202">
        <v>5.79</v>
      </c>
      <c r="W74" s="202">
        <v>13.37</v>
      </c>
      <c r="X74" s="202">
        <v>38.409999999999997</v>
      </c>
      <c r="Y74" s="202">
        <v>0</v>
      </c>
      <c r="Z74">
        <v>0</v>
      </c>
      <c r="AA74" s="202">
        <v>10.09</v>
      </c>
      <c r="AB74" s="202">
        <v>0</v>
      </c>
      <c r="AC74" s="202">
        <v>0</v>
      </c>
      <c r="AD74" s="202">
        <v>0</v>
      </c>
      <c r="AE74" s="202">
        <v>24.1</v>
      </c>
      <c r="AF74" s="202">
        <v>0</v>
      </c>
      <c r="AG74" s="202">
        <v>5</v>
      </c>
      <c r="AH74" s="202">
        <v>0</v>
      </c>
      <c r="AI74" s="202">
        <v>66.34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75.62</v>
      </c>
      <c r="AQ74" s="202">
        <v>20.84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4.54</v>
      </c>
      <c r="L75" s="202">
        <v>368.64</v>
      </c>
      <c r="M75" s="202">
        <v>13.69</v>
      </c>
      <c r="N75" s="202">
        <v>35.35</v>
      </c>
      <c r="O75" s="202">
        <v>0</v>
      </c>
      <c r="P75" s="202">
        <v>37.950000000000003</v>
      </c>
      <c r="Q75" s="202">
        <v>6.12</v>
      </c>
      <c r="R75" s="202">
        <v>12.62</v>
      </c>
      <c r="S75" s="202">
        <v>0</v>
      </c>
      <c r="T75" s="202">
        <v>0</v>
      </c>
      <c r="U75" s="202">
        <v>59.5</v>
      </c>
      <c r="V75" s="202">
        <v>5.79</v>
      </c>
      <c r="W75" s="202">
        <v>13.37</v>
      </c>
      <c r="X75" s="202">
        <v>38.409999999999997</v>
      </c>
      <c r="Y75" s="202">
        <v>0</v>
      </c>
      <c r="Z75">
        <v>0</v>
      </c>
      <c r="AA75" s="202">
        <v>10.09</v>
      </c>
      <c r="AB75" s="202">
        <v>0</v>
      </c>
      <c r="AC75" s="202">
        <v>0</v>
      </c>
      <c r="AD75" s="202">
        <v>0</v>
      </c>
      <c r="AE75" s="202">
        <v>24.1</v>
      </c>
      <c r="AF75" s="202">
        <v>0</v>
      </c>
      <c r="AG75" s="202">
        <v>5</v>
      </c>
      <c r="AH75" s="202">
        <v>0</v>
      </c>
      <c r="AI75" s="202">
        <v>67.430000000000007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75.62</v>
      </c>
      <c r="AQ75" s="202">
        <v>20.84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4.54</v>
      </c>
      <c r="L76" s="202">
        <v>368.64</v>
      </c>
      <c r="M76" s="202">
        <v>13.69</v>
      </c>
      <c r="N76" s="202">
        <v>35.35</v>
      </c>
      <c r="O76" s="202">
        <v>0</v>
      </c>
      <c r="P76" s="202">
        <v>37.950000000000003</v>
      </c>
      <c r="Q76" s="202">
        <v>6.12</v>
      </c>
      <c r="R76" s="202">
        <v>12.62</v>
      </c>
      <c r="S76" s="202">
        <v>0</v>
      </c>
      <c r="T76" s="202">
        <v>0</v>
      </c>
      <c r="U76" s="202">
        <v>59.53</v>
      </c>
      <c r="V76" s="202">
        <v>5.79</v>
      </c>
      <c r="W76" s="202">
        <v>13.37</v>
      </c>
      <c r="X76" s="202">
        <v>38.409999999999997</v>
      </c>
      <c r="Y76" s="202">
        <v>0</v>
      </c>
      <c r="Z76">
        <v>0</v>
      </c>
      <c r="AA76" s="202">
        <v>10.09</v>
      </c>
      <c r="AB76" s="202">
        <v>0</v>
      </c>
      <c r="AC76" s="202">
        <v>0</v>
      </c>
      <c r="AD76" s="202">
        <v>0</v>
      </c>
      <c r="AE76" s="202">
        <v>24.1</v>
      </c>
      <c r="AF76" s="202">
        <v>0</v>
      </c>
      <c r="AG76" s="202">
        <v>5</v>
      </c>
      <c r="AH76" s="202">
        <v>0</v>
      </c>
      <c r="AI76" s="202">
        <v>67.430000000000007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75.62</v>
      </c>
      <c r="AQ76" s="202">
        <v>20.84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4.54</v>
      </c>
      <c r="L77" s="202">
        <v>368.64</v>
      </c>
      <c r="M77" s="202">
        <v>13.69</v>
      </c>
      <c r="N77" s="202">
        <v>35.35</v>
      </c>
      <c r="O77" s="202">
        <v>0</v>
      </c>
      <c r="P77" s="202">
        <v>37.950000000000003</v>
      </c>
      <c r="Q77" s="202">
        <v>6.12</v>
      </c>
      <c r="R77" s="202">
        <v>12.62</v>
      </c>
      <c r="S77" s="202">
        <v>0</v>
      </c>
      <c r="T77" s="202">
        <v>0</v>
      </c>
      <c r="U77" s="202">
        <v>59.53</v>
      </c>
      <c r="V77" s="202">
        <v>6.12</v>
      </c>
      <c r="W77" s="202">
        <v>13.37</v>
      </c>
      <c r="X77" s="202">
        <v>38.409999999999997</v>
      </c>
      <c r="Y77" s="202">
        <v>0</v>
      </c>
      <c r="Z77">
        <v>0</v>
      </c>
      <c r="AA77" s="202">
        <v>10.09</v>
      </c>
      <c r="AB77" s="202">
        <v>0</v>
      </c>
      <c r="AC77" s="202">
        <v>0</v>
      </c>
      <c r="AD77" s="202">
        <v>0</v>
      </c>
      <c r="AE77" s="202">
        <v>24.1</v>
      </c>
      <c r="AF77" s="202">
        <v>0</v>
      </c>
      <c r="AG77" s="202">
        <v>5</v>
      </c>
      <c r="AH77" s="202">
        <v>0</v>
      </c>
      <c r="AI77" s="202">
        <v>67.430000000000007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75.62</v>
      </c>
      <c r="AQ77" s="202">
        <v>20.84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4.54</v>
      </c>
      <c r="L78" s="202">
        <v>368.64</v>
      </c>
      <c r="M78" s="202">
        <v>13.69</v>
      </c>
      <c r="N78" s="202">
        <v>35.35</v>
      </c>
      <c r="O78" s="202">
        <v>0</v>
      </c>
      <c r="P78" s="202">
        <v>37.950000000000003</v>
      </c>
      <c r="Q78" s="202">
        <v>6.12</v>
      </c>
      <c r="R78" s="202">
        <v>12.62</v>
      </c>
      <c r="S78" s="202">
        <v>0</v>
      </c>
      <c r="T78" s="202">
        <v>0</v>
      </c>
      <c r="U78" s="202">
        <v>59.53</v>
      </c>
      <c r="V78" s="202">
        <v>6.19</v>
      </c>
      <c r="W78" s="202">
        <v>13.37</v>
      </c>
      <c r="X78" s="202">
        <v>38.409999999999997</v>
      </c>
      <c r="Y78" s="202">
        <v>0</v>
      </c>
      <c r="Z78">
        <v>0</v>
      </c>
      <c r="AA78" s="202">
        <v>10.09</v>
      </c>
      <c r="AB78" s="202">
        <v>0</v>
      </c>
      <c r="AC78" s="202">
        <v>0</v>
      </c>
      <c r="AD78" s="202">
        <v>0</v>
      </c>
      <c r="AE78" s="202">
        <v>24.1</v>
      </c>
      <c r="AF78" s="202">
        <v>0</v>
      </c>
      <c r="AG78" s="202">
        <v>5</v>
      </c>
      <c r="AH78" s="202">
        <v>0</v>
      </c>
      <c r="AI78" s="202">
        <v>67.430000000000007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75.62</v>
      </c>
      <c r="AQ78" s="202">
        <v>20.84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4.54</v>
      </c>
      <c r="L79" s="202">
        <v>368.64</v>
      </c>
      <c r="M79" s="202">
        <v>13.69</v>
      </c>
      <c r="N79" s="202">
        <v>35.35</v>
      </c>
      <c r="O79" s="202">
        <v>0</v>
      </c>
      <c r="P79" s="202">
        <v>37.950000000000003</v>
      </c>
      <c r="Q79" s="202">
        <v>6.12</v>
      </c>
      <c r="R79" s="202">
        <v>12.62</v>
      </c>
      <c r="S79" s="202">
        <v>0</v>
      </c>
      <c r="T79" s="202">
        <v>0</v>
      </c>
      <c r="U79" s="202">
        <v>59.53</v>
      </c>
      <c r="V79" s="202">
        <v>6.19</v>
      </c>
      <c r="W79" s="202">
        <v>13.37</v>
      </c>
      <c r="X79" s="202">
        <v>38.409999999999997</v>
      </c>
      <c r="Y79" s="202">
        <v>0</v>
      </c>
      <c r="Z79">
        <v>0</v>
      </c>
      <c r="AA79" s="202">
        <v>10.09</v>
      </c>
      <c r="AB79" s="202">
        <v>0</v>
      </c>
      <c r="AC79" s="202">
        <v>0</v>
      </c>
      <c r="AD79" s="202">
        <v>0</v>
      </c>
      <c r="AE79" s="202">
        <v>24.1</v>
      </c>
      <c r="AF79" s="202">
        <v>0</v>
      </c>
      <c r="AG79" s="202">
        <v>5</v>
      </c>
      <c r="AH79" s="202">
        <v>0</v>
      </c>
      <c r="AI79" s="202">
        <v>67.430000000000007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75.62</v>
      </c>
      <c r="AQ79" s="202">
        <v>20.84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4.54</v>
      </c>
      <c r="L80" s="202">
        <v>368.64</v>
      </c>
      <c r="M80" s="202">
        <v>13.69</v>
      </c>
      <c r="N80" s="202">
        <v>35.35</v>
      </c>
      <c r="O80" s="202">
        <v>0</v>
      </c>
      <c r="P80" s="202">
        <v>37.950000000000003</v>
      </c>
      <c r="Q80" s="202">
        <v>6.12</v>
      </c>
      <c r="R80" s="202">
        <v>12.62</v>
      </c>
      <c r="S80" s="202">
        <v>0</v>
      </c>
      <c r="T80" s="202">
        <v>0</v>
      </c>
      <c r="U80" s="202">
        <v>59.53</v>
      </c>
      <c r="V80" s="202">
        <v>6.19</v>
      </c>
      <c r="W80" s="202">
        <v>13.37</v>
      </c>
      <c r="X80" s="202">
        <v>38.409999999999997</v>
      </c>
      <c r="Y80" s="202">
        <v>0</v>
      </c>
      <c r="Z80">
        <v>0</v>
      </c>
      <c r="AA80" s="202">
        <v>10.09</v>
      </c>
      <c r="AB80" s="202">
        <v>0</v>
      </c>
      <c r="AC80" s="202">
        <v>0</v>
      </c>
      <c r="AD80" s="202">
        <v>0</v>
      </c>
      <c r="AE80" s="202">
        <v>24.1</v>
      </c>
      <c r="AF80" s="202">
        <v>0</v>
      </c>
      <c r="AG80" s="202">
        <v>5</v>
      </c>
      <c r="AH80" s="202">
        <v>0</v>
      </c>
      <c r="AI80" s="202">
        <v>67.430000000000007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75.62</v>
      </c>
      <c r="AQ80" s="202">
        <v>20.84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4.54</v>
      </c>
      <c r="L81" s="202">
        <v>368.64</v>
      </c>
      <c r="M81" s="202">
        <v>13.69</v>
      </c>
      <c r="N81" s="202">
        <v>35.35</v>
      </c>
      <c r="O81" s="202">
        <v>0</v>
      </c>
      <c r="P81" s="202">
        <v>37.950000000000003</v>
      </c>
      <c r="Q81" s="202">
        <v>6.12</v>
      </c>
      <c r="R81" s="202">
        <v>12.62</v>
      </c>
      <c r="S81" s="202">
        <v>0</v>
      </c>
      <c r="T81" s="202">
        <v>0</v>
      </c>
      <c r="U81" s="202">
        <v>59.53</v>
      </c>
      <c r="V81" s="202">
        <v>6.19</v>
      </c>
      <c r="W81" s="202">
        <v>13.37</v>
      </c>
      <c r="X81" s="202">
        <v>38.409999999999997</v>
      </c>
      <c r="Y81" s="202">
        <v>0</v>
      </c>
      <c r="Z81">
        <v>0</v>
      </c>
      <c r="AA81" s="202">
        <v>10.4</v>
      </c>
      <c r="AB81" s="202">
        <v>0</v>
      </c>
      <c r="AC81" s="202">
        <v>0</v>
      </c>
      <c r="AD81" s="202">
        <v>0</v>
      </c>
      <c r="AE81" s="202">
        <v>24.1</v>
      </c>
      <c r="AF81" s="202">
        <v>0</v>
      </c>
      <c r="AG81" s="202">
        <v>5</v>
      </c>
      <c r="AH81" s="202">
        <v>0</v>
      </c>
      <c r="AI81" s="202">
        <v>67.430000000000007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75.62</v>
      </c>
      <c r="AQ81" s="202">
        <v>20.84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4.54</v>
      </c>
      <c r="L82" s="202">
        <v>368.64</v>
      </c>
      <c r="M82" s="202">
        <v>13.69</v>
      </c>
      <c r="N82" s="202">
        <v>35.35</v>
      </c>
      <c r="O82" s="202">
        <v>0</v>
      </c>
      <c r="P82" s="202">
        <v>37.950000000000003</v>
      </c>
      <c r="Q82" s="202">
        <v>6.12</v>
      </c>
      <c r="R82" s="202">
        <v>12.62</v>
      </c>
      <c r="S82" s="202">
        <v>0</v>
      </c>
      <c r="T82" s="202">
        <v>0</v>
      </c>
      <c r="U82" s="202">
        <v>59.53</v>
      </c>
      <c r="V82" s="202">
        <v>6.19</v>
      </c>
      <c r="W82" s="202">
        <v>13.37</v>
      </c>
      <c r="X82" s="202">
        <v>38.409999999999997</v>
      </c>
      <c r="Y82" s="202">
        <v>0</v>
      </c>
      <c r="Z82">
        <v>0</v>
      </c>
      <c r="AA82" s="202">
        <v>10.4</v>
      </c>
      <c r="AB82" s="202">
        <v>0</v>
      </c>
      <c r="AC82" s="202">
        <v>0</v>
      </c>
      <c r="AD82" s="202">
        <v>0</v>
      </c>
      <c r="AE82" s="202">
        <v>24.1</v>
      </c>
      <c r="AF82" s="202">
        <v>0</v>
      </c>
      <c r="AG82" s="202">
        <v>5</v>
      </c>
      <c r="AH82" s="202">
        <v>0</v>
      </c>
      <c r="AI82" s="202">
        <v>67.430000000000007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75.62</v>
      </c>
      <c r="AQ82" s="202">
        <v>20.84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4.54</v>
      </c>
      <c r="L83" s="202">
        <v>368.64</v>
      </c>
      <c r="M83" s="202">
        <v>13.69</v>
      </c>
      <c r="N83" s="202">
        <v>35.35</v>
      </c>
      <c r="O83" s="202">
        <v>0</v>
      </c>
      <c r="P83" s="202">
        <v>37.950000000000003</v>
      </c>
      <c r="Q83" s="202">
        <v>6.12</v>
      </c>
      <c r="R83" s="202">
        <v>12.62</v>
      </c>
      <c r="S83" s="202">
        <v>0</v>
      </c>
      <c r="T83" s="202">
        <v>0</v>
      </c>
      <c r="U83" s="202">
        <v>59.53</v>
      </c>
      <c r="V83" s="202">
        <v>6.19</v>
      </c>
      <c r="W83" s="202">
        <v>9.93</v>
      </c>
      <c r="X83" s="202">
        <v>38.409999999999997</v>
      </c>
      <c r="Y83" s="202">
        <v>0</v>
      </c>
      <c r="Z83">
        <v>0</v>
      </c>
      <c r="AA83" s="202">
        <v>10.4</v>
      </c>
      <c r="AB83" s="202">
        <v>0</v>
      </c>
      <c r="AC83" s="202">
        <v>0</v>
      </c>
      <c r="AD83" s="202">
        <v>0</v>
      </c>
      <c r="AE83" s="202">
        <v>24.1</v>
      </c>
      <c r="AF83" s="202">
        <v>0</v>
      </c>
      <c r="AG83" s="202">
        <v>5.22</v>
      </c>
      <c r="AH83" s="202">
        <v>0</v>
      </c>
      <c r="AI83" s="202">
        <v>67.430000000000007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75.62</v>
      </c>
      <c r="AQ83" s="202">
        <v>20.84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4.54</v>
      </c>
      <c r="L84" s="202">
        <v>368.64</v>
      </c>
      <c r="M84" s="202">
        <v>13.69</v>
      </c>
      <c r="N84" s="202">
        <v>35.35</v>
      </c>
      <c r="O84" s="202">
        <v>0</v>
      </c>
      <c r="P84" s="202">
        <v>37.950000000000003</v>
      </c>
      <c r="Q84" s="202">
        <v>6.12</v>
      </c>
      <c r="R84" s="202">
        <v>12.62</v>
      </c>
      <c r="S84" s="202">
        <v>0</v>
      </c>
      <c r="T84" s="202">
        <v>0</v>
      </c>
      <c r="U84" s="202">
        <v>59.53</v>
      </c>
      <c r="V84" s="202">
        <v>6.19</v>
      </c>
      <c r="W84" s="202">
        <v>9.93</v>
      </c>
      <c r="X84" s="202">
        <v>38.409999999999997</v>
      </c>
      <c r="Y84" s="202">
        <v>0</v>
      </c>
      <c r="Z84">
        <v>0</v>
      </c>
      <c r="AA84" s="202">
        <v>10.4</v>
      </c>
      <c r="AB84" s="202">
        <v>0</v>
      </c>
      <c r="AC84" s="202">
        <v>0</v>
      </c>
      <c r="AD84" s="202">
        <v>0</v>
      </c>
      <c r="AE84" s="202">
        <v>24.1</v>
      </c>
      <c r="AF84" s="202">
        <v>0</v>
      </c>
      <c r="AG84" s="202">
        <v>5.22</v>
      </c>
      <c r="AH84" s="202">
        <v>0</v>
      </c>
      <c r="AI84" s="202">
        <v>67.430000000000007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75.62</v>
      </c>
      <c r="AQ84" s="202">
        <v>20.84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4.54</v>
      </c>
      <c r="L85" s="202">
        <v>368.64</v>
      </c>
      <c r="M85" s="202">
        <v>13.69</v>
      </c>
      <c r="N85" s="202">
        <v>35.35</v>
      </c>
      <c r="O85" s="202">
        <v>0</v>
      </c>
      <c r="P85" s="202">
        <v>37.950000000000003</v>
      </c>
      <c r="Q85" s="202">
        <v>6.12</v>
      </c>
      <c r="R85" s="202">
        <v>12.62</v>
      </c>
      <c r="S85" s="202">
        <v>0</v>
      </c>
      <c r="T85" s="202">
        <v>0</v>
      </c>
      <c r="U85" s="202">
        <v>59.53</v>
      </c>
      <c r="V85" s="202">
        <v>6.19</v>
      </c>
      <c r="W85" s="202">
        <v>9.93</v>
      </c>
      <c r="X85" s="202">
        <v>38.409999999999997</v>
      </c>
      <c r="Y85" s="202">
        <v>0</v>
      </c>
      <c r="Z85">
        <v>0</v>
      </c>
      <c r="AA85" s="202">
        <v>10.4</v>
      </c>
      <c r="AB85" s="202">
        <v>0</v>
      </c>
      <c r="AC85" s="202">
        <v>0</v>
      </c>
      <c r="AD85" s="202">
        <v>0</v>
      </c>
      <c r="AE85" s="202">
        <v>24.1</v>
      </c>
      <c r="AF85" s="202">
        <v>0</v>
      </c>
      <c r="AG85" s="202">
        <v>5.22</v>
      </c>
      <c r="AH85" s="202">
        <v>0</v>
      </c>
      <c r="AI85" s="202">
        <v>67.430000000000007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75.62</v>
      </c>
      <c r="AQ85" s="202">
        <v>20.84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4.54</v>
      </c>
      <c r="L86" s="202">
        <v>368.64</v>
      </c>
      <c r="M86" s="202">
        <v>13.69</v>
      </c>
      <c r="N86" s="202">
        <v>35.35</v>
      </c>
      <c r="O86" s="202">
        <v>0</v>
      </c>
      <c r="P86" s="202">
        <v>37.950000000000003</v>
      </c>
      <c r="Q86" s="202">
        <v>6.12</v>
      </c>
      <c r="R86" s="202">
        <v>12.62</v>
      </c>
      <c r="S86" s="202">
        <v>0</v>
      </c>
      <c r="T86" s="202">
        <v>0</v>
      </c>
      <c r="U86" s="202">
        <v>59.53</v>
      </c>
      <c r="V86" s="202">
        <v>6.19</v>
      </c>
      <c r="W86" s="202">
        <v>9.93</v>
      </c>
      <c r="X86" s="202">
        <v>38.409999999999997</v>
      </c>
      <c r="Y86" s="202">
        <v>0</v>
      </c>
      <c r="Z86">
        <v>0</v>
      </c>
      <c r="AA86" s="202">
        <v>10.4</v>
      </c>
      <c r="AB86" s="202">
        <v>0</v>
      </c>
      <c r="AC86" s="202">
        <v>0</v>
      </c>
      <c r="AD86" s="202">
        <v>0</v>
      </c>
      <c r="AE86" s="202">
        <v>24.1</v>
      </c>
      <c r="AF86" s="202">
        <v>0</v>
      </c>
      <c r="AG86" s="202">
        <v>5.22</v>
      </c>
      <c r="AH86" s="202">
        <v>0</v>
      </c>
      <c r="AI86" s="202">
        <v>67.430000000000007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75.62</v>
      </c>
      <c r="AQ86" s="202">
        <v>20.84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4.54</v>
      </c>
      <c r="L87" s="202">
        <v>368.64</v>
      </c>
      <c r="M87" s="202">
        <v>13.69</v>
      </c>
      <c r="N87" s="202">
        <v>35.35</v>
      </c>
      <c r="O87" s="202">
        <v>0</v>
      </c>
      <c r="P87" s="202">
        <v>37.950000000000003</v>
      </c>
      <c r="Q87" s="202">
        <v>6.12</v>
      </c>
      <c r="R87" s="202">
        <v>12.62</v>
      </c>
      <c r="S87" s="202">
        <v>0</v>
      </c>
      <c r="T87" s="202">
        <v>0</v>
      </c>
      <c r="U87" s="202">
        <v>59.53</v>
      </c>
      <c r="V87" s="202">
        <v>6.19</v>
      </c>
      <c r="W87" s="202">
        <v>9.93</v>
      </c>
      <c r="X87" s="202">
        <v>38.409999999999997</v>
      </c>
      <c r="Y87" s="202">
        <v>0</v>
      </c>
      <c r="Z87">
        <v>0</v>
      </c>
      <c r="AA87" s="202">
        <v>10.4</v>
      </c>
      <c r="AB87" s="202">
        <v>0</v>
      </c>
      <c r="AC87" s="202">
        <v>0</v>
      </c>
      <c r="AD87" s="202">
        <v>0</v>
      </c>
      <c r="AE87" s="202">
        <v>24.1</v>
      </c>
      <c r="AF87" s="202">
        <v>0</v>
      </c>
      <c r="AG87" s="202">
        <v>5.22</v>
      </c>
      <c r="AH87" s="202">
        <v>0</v>
      </c>
      <c r="AI87" s="202">
        <v>67.430000000000007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75.62</v>
      </c>
      <c r="AQ87" s="202">
        <v>20.84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4.54</v>
      </c>
      <c r="L88" s="202">
        <v>368.64</v>
      </c>
      <c r="M88" s="202">
        <v>13.69</v>
      </c>
      <c r="N88" s="202">
        <v>35.35</v>
      </c>
      <c r="O88" s="202">
        <v>0</v>
      </c>
      <c r="P88" s="202">
        <v>37.950000000000003</v>
      </c>
      <c r="Q88" s="202">
        <v>6.12</v>
      </c>
      <c r="R88" s="202">
        <v>12.62</v>
      </c>
      <c r="S88" s="202">
        <v>0</v>
      </c>
      <c r="T88" s="202">
        <v>0</v>
      </c>
      <c r="U88" s="202">
        <v>59.53</v>
      </c>
      <c r="V88" s="202">
        <v>6.19</v>
      </c>
      <c r="W88" s="202">
        <v>9.93</v>
      </c>
      <c r="X88" s="202">
        <v>38.409999999999997</v>
      </c>
      <c r="Y88" s="202">
        <v>0</v>
      </c>
      <c r="Z88">
        <v>0</v>
      </c>
      <c r="AA88" s="202">
        <v>10.4</v>
      </c>
      <c r="AB88" s="202">
        <v>0</v>
      </c>
      <c r="AC88" s="202">
        <v>0</v>
      </c>
      <c r="AD88" s="202">
        <v>0</v>
      </c>
      <c r="AE88" s="202">
        <v>24.1</v>
      </c>
      <c r="AF88" s="202">
        <v>0</v>
      </c>
      <c r="AG88" s="202">
        <v>5.22</v>
      </c>
      <c r="AH88" s="202">
        <v>0</v>
      </c>
      <c r="AI88" s="202">
        <v>67.430000000000007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75.62</v>
      </c>
      <c r="AQ88" s="202">
        <v>20.84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2.91</v>
      </c>
      <c r="L89" s="202">
        <v>368.64</v>
      </c>
      <c r="M89" s="202">
        <v>13.69</v>
      </c>
      <c r="N89" s="202">
        <v>35.35</v>
      </c>
      <c r="O89" s="202">
        <v>0</v>
      </c>
      <c r="P89" s="202">
        <v>37.950000000000003</v>
      </c>
      <c r="Q89" s="202">
        <v>6.12</v>
      </c>
      <c r="R89" s="202">
        <v>12.62</v>
      </c>
      <c r="S89" s="202">
        <v>0</v>
      </c>
      <c r="T89" s="202">
        <v>0</v>
      </c>
      <c r="U89" s="202">
        <v>59.53</v>
      </c>
      <c r="V89" s="202">
        <v>6.19</v>
      </c>
      <c r="W89" s="202">
        <v>9.93</v>
      </c>
      <c r="X89" s="202">
        <v>38.409999999999997</v>
      </c>
      <c r="Y89" s="202">
        <v>0</v>
      </c>
      <c r="Z89">
        <v>0</v>
      </c>
      <c r="AA89" s="202">
        <v>10.4</v>
      </c>
      <c r="AB89" s="202">
        <v>0</v>
      </c>
      <c r="AC89" s="202">
        <v>0</v>
      </c>
      <c r="AD89" s="202">
        <v>0</v>
      </c>
      <c r="AE89" s="202">
        <v>24.1</v>
      </c>
      <c r="AF89" s="202">
        <v>0</v>
      </c>
      <c r="AG89" s="202">
        <v>5.22</v>
      </c>
      <c r="AH89" s="202">
        <v>0</v>
      </c>
      <c r="AI89" s="202">
        <v>53.59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75.62</v>
      </c>
      <c r="AQ89" s="202">
        <v>20.84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2.91</v>
      </c>
      <c r="L90" s="202">
        <v>368.64</v>
      </c>
      <c r="M90" s="202">
        <v>13.69</v>
      </c>
      <c r="N90" s="202">
        <v>35.35</v>
      </c>
      <c r="O90" s="202">
        <v>0</v>
      </c>
      <c r="P90" s="202">
        <v>37.950000000000003</v>
      </c>
      <c r="Q90" s="202">
        <v>6.12</v>
      </c>
      <c r="R90" s="202">
        <v>12.62</v>
      </c>
      <c r="S90" s="202">
        <v>0</v>
      </c>
      <c r="T90" s="202">
        <v>0</v>
      </c>
      <c r="U90" s="202">
        <v>59.53</v>
      </c>
      <c r="V90" s="202">
        <v>6.19</v>
      </c>
      <c r="W90" s="202">
        <v>9.93</v>
      </c>
      <c r="X90" s="202">
        <v>38.409999999999997</v>
      </c>
      <c r="Y90" s="202">
        <v>0</v>
      </c>
      <c r="Z90">
        <v>0</v>
      </c>
      <c r="AA90" s="202">
        <v>10.4</v>
      </c>
      <c r="AB90" s="202">
        <v>0</v>
      </c>
      <c r="AC90" s="202">
        <v>0</v>
      </c>
      <c r="AD90" s="202">
        <v>0</v>
      </c>
      <c r="AE90" s="202">
        <v>24.1</v>
      </c>
      <c r="AF90" s="202">
        <v>0</v>
      </c>
      <c r="AG90" s="202">
        <v>5.22</v>
      </c>
      <c r="AH90" s="202">
        <v>0</v>
      </c>
      <c r="AI90" s="202">
        <v>53.59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75.62</v>
      </c>
      <c r="AQ90" s="202">
        <v>20.84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2.91</v>
      </c>
      <c r="L91" s="202">
        <v>368.64</v>
      </c>
      <c r="M91" s="202">
        <v>13.69</v>
      </c>
      <c r="N91" s="202">
        <v>35.35</v>
      </c>
      <c r="O91" s="202">
        <v>0</v>
      </c>
      <c r="P91" s="202">
        <v>39.78</v>
      </c>
      <c r="Q91" s="202">
        <v>6.12</v>
      </c>
      <c r="R91" s="202">
        <v>12.62</v>
      </c>
      <c r="S91" s="202">
        <v>0</v>
      </c>
      <c r="T91" s="202">
        <v>0</v>
      </c>
      <c r="U91" s="202">
        <v>60.47</v>
      </c>
      <c r="V91" s="202">
        <v>6.19</v>
      </c>
      <c r="W91" s="202">
        <v>9.93</v>
      </c>
      <c r="X91" s="202">
        <v>38.409999999999997</v>
      </c>
      <c r="Y91" s="202">
        <v>0</v>
      </c>
      <c r="Z91">
        <v>0</v>
      </c>
      <c r="AA91" s="202">
        <v>10.7</v>
      </c>
      <c r="AB91" s="202">
        <v>0</v>
      </c>
      <c r="AC91" s="202">
        <v>0</v>
      </c>
      <c r="AD91" s="202">
        <v>0</v>
      </c>
      <c r="AE91" s="202">
        <v>24.1</v>
      </c>
      <c r="AF91" s="202">
        <v>0</v>
      </c>
      <c r="AG91" s="202">
        <v>5.22</v>
      </c>
      <c r="AH91" s="202">
        <v>0</v>
      </c>
      <c r="AI91" s="202">
        <v>56.67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75.62</v>
      </c>
      <c r="AQ91" s="202">
        <v>20.84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2.91</v>
      </c>
      <c r="L92" s="202">
        <v>368.64</v>
      </c>
      <c r="M92" s="202">
        <v>13.69</v>
      </c>
      <c r="N92" s="202">
        <v>35.35</v>
      </c>
      <c r="O92" s="202">
        <v>0</v>
      </c>
      <c r="P92" s="202">
        <v>40.18</v>
      </c>
      <c r="Q92" s="202">
        <v>6.12</v>
      </c>
      <c r="R92" s="202">
        <v>12.62</v>
      </c>
      <c r="S92" s="202">
        <v>0</v>
      </c>
      <c r="T92" s="202">
        <v>0</v>
      </c>
      <c r="U92" s="202">
        <v>60.78</v>
      </c>
      <c r="V92" s="202">
        <v>6.19</v>
      </c>
      <c r="W92" s="202">
        <v>9.93</v>
      </c>
      <c r="X92" s="202">
        <v>38.409999999999997</v>
      </c>
      <c r="Y92" s="202">
        <v>0</v>
      </c>
      <c r="Z92">
        <v>0</v>
      </c>
      <c r="AA92" s="202">
        <v>10.7</v>
      </c>
      <c r="AB92" s="202">
        <v>0</v>
      </c>
      <c r="AC92" s="202">
        <v>0</v>
      </c>
      <c r="AD92" s="202">
        <v>0</v>
      </c>
      <c r="AE92" s="202">
        <v>24.1</v>
      </c>
      <c r="AF92" s="202">
        <v>0</v>
      </c>
      <c r="AG92" s="202">
        <v>5.22</v>
      </c>
      <c r="AH92" s="202">
        <v>0</v>
      </c>
      <c r="AI92" s="202">
        <v>56.67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75.62</v>
      </c>
      <c r="AQ92" s="202">
        <v>20.84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2.91</v>
      </c>
      <c r="L93" s="202">
        <v>368.64</v>
      </c>
      <c r="M93" s="202">
        <v>13.69</v>
      </c>
      <c r="N93" s="202">
        <v>35.35</v>
      </c>
      <c r="O93" s="202">
        <v>0</v>
      </c>
      <c r="P93" s="202">
        <v>37.950000000000003</v>
      </c>
      <c r="Q93" s="202">
        <v>6.12</v>
      </c>
      <c r="R93" s="202">
        <v>12.62</v>
      </c>
      <c r="S93" s="202">
        <v>0</v>
      </c>
      <c r="T93" s="202">
        <v>0</v>
      </c>
      <c r="U93" s="202">
        <v>60.78</v>
      </c>
      <c r="V93" s="202">
        <v>6.19</v>
      </c>
      <c r="W93" s="202">
        <v>9.93</v>
      </c>
      <c r="X93" s="202">
        <v>38.409999999999997</v>
      </c>
      <c r="Y93" s="202">
        <v>0</v>
      </c>
      <c r="Z93">
        <v>0</v>
      </c>
      <c r="AA93" s="202">
        <v>10.7</v>
      </c>
      <c r="AB93" s="202">
        <v>0</v>
      </c>
      <c r="AC93" s="202">
        <v>0</v>
      </c>
      <c r="AD93" s="202">
        <v>0</v>
      </c>
      <c r="AE93" s="202">
        <v>24.1</v>
      </c>
      <c r="AF93" s="202">
        <v>0</v>
      </c>
      <c r="AG93" s="202">
        <v>5.22</v>
      </c>
      <c r="AH93" s="202">
        <v>0</v>
      </c>
      <c r="AI93" s="202">
        <v>56.67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75.62</v>
      </c>
      <c r="AQ93" s="202">
        <v>20.84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2.91</v>
      </c>
      <c r="L94" s="202">
        <v>368.64</v>
      </c>
      <c r="M94" s="202">
        <v>13.69</v>
      </c>
      <c r="N94" s="202">
        <v>35.35</v>
      </c>
      <c r="O94" s="202">
        <v>0</v>
      </c>
      <c r="P94" s="202">
        <v>37.950000000000003</v>
      </c>
      <c r="Q94" s="202">
        <v>6.12</v>
      </c>
      <c r="R94" s="202">
        <v>12.62</v>
      </c>
      <c r="S94" s="202">
        <v>0</v>
      </c>
      <c r="T94" s="202">
        <v>0</v>
      </c>
      <c r="U94" s="202">
        <v>60.78</v>
      </c>
      <c r="V94" s="202">
        <v>6.19</v>
      </c>
      <c r="W94" s="202">
        <v>9.93</v>
      </c>
      <c r="X94" s="202">
        <v>38.409999999999997</v>
      </c>
      <c r="Y94" s="202">
        <v>0</v>
      </c>
      <c r="Z94">
        <v>0</v>
      </c>
      <c r="AA94" s="202">
        <v>10.7</v>
      </c>
      <c r="AB94" s="202">
        <v>0</v>
      </c>
      <c r="AC94" s="202">
        <v>0</v>
      </c>
      <c r="AD94" s="202">
        <v>0</v>
      </c>
      <c r="AE94" s="202">
        <v>24.1</v>
      </c>
      <c r="AF94" s="202">
        <v>0</v>
      </c>
      <c r="AG94" s="202">
        <v>5.22</v>
      </c>
      <c r="AH94" s="202">
        <v>0</v>
      </c>
      <c r="AI94" s="202">
        <v>56.67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75.62</v>
      </c>
      <c r="AQ94" s="202">
        <v>20.84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2.91</v>
      </c>
      <c r="L95" s="202">
        <v>368.64</v>
      </c>
      <c r="M95" s="202">
        <v>13.69</v>
      </c>
      <c r="N95" s="202">
        <v>35.35</v>
      </c>
      <c r="O95" s="202">
        <v>0</v>
      </c>
      <c r="P95" s="202">
        <v>37.950000000000003</v>
      </c>
      <c r="Q95" s="202">
        <v>6.12</v>
      </c>
      <c r="R95" s="202">
        <v>12.62</v>
      </c>
      <c r="S95" s="202">
        <v>0</v>
      </c>
      <c r="T95" s="202">
        <v>0</v>
      </c>
      <c r="U95" s="202">
        <v>60.78</v>
      </c>
      <c r="V95" s="202">
        <v>6.19</v>
      </c>
      <c r="W95" s="202">
        <v>9.93</v>
      </c>
      <c r="X95" s="202">
        <v>38.409999999999997</v>
      </c>
      <c r="Y95" s="202">
        <v>0</v>
      </c>
      <c r="Z95">
        <v>0</v>
      </c>
      <c r="AA95" s="202">
        <v>10.7</v>
      </c>
      <c r="AB95" s="202">
        <v>0</v>
      </c>
      <c r="AC95" s="202">
        <v>0</v>
      </c>
      <c r="AD95" s="202">
        <v>0</v>
      </c>
      <c r="AE95" s="202">
        <v>24.1</v>
      </c>
      <c r="AF95" s="202">
        <v>0</v>
      </c>
      <c r="AG95" s="202">
        <v>5.22</v>
      </c>
      <c r="AH95" s="202">
        <v>0</v>
      </c>
      <c r="AI95" s="202">
        <v>56.67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75.62</v>
      </c>
      <c r="AQ95" s="202">
        <v>20.84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2.89</v>
      </c>
      <c r="L96" s="202">
        <v>368.64</v>
      </c>
      <c r="M96" s="202">
        <v>13.69</v>
      </c>
      <c r="N96" s="202">
        <v>35.35</v>
      </c>
      <c r="O96" s="202">
        <v>0</v>
      </c>
      <c r="P96" s="202">
        <v>37.950000000000003</v>
      </c>
      <c r="Q96" s="202">
        <v>6.12</v>
      </c>
      <c r="R96" s="202">
        <v>12.62</v>
      </c>
      <c r="S96" s="202">
        <v>0</v>
      </c>
      <c r="T96" s="202">
        <v>0</v>
      </c>
      <c r="U96" s="202">
        <v>60.78</v>
      </c>
      <c r="V96" s="202">
        <v>6.19</v>
      </c>
      <c r="W96" s="202">
        <v>9.93</v>
      </c>
      <c r="X96" s="202">
        <v>38.409999999999997</v>
      </c>
      <c r="Y96" s="202">
        <v>0</v>
      </c>
      <c r="Z96">
        <v>0</v>
      </c>
      <c r="AA96" s="202">
        <v>10.7</v>
      </c>
      <c r="AB96" s="202">
        <v>0</v>
      </c>
      <c r="AC96" s="202">
        <v>0</v>
      </c>
      <c r="AD96" s="202">
        <v>0</v>
      </c>
      <c r="AE96" s="202">
        <v>24.1</v>
      </c>
      <c r="AF96" s="202">
        <v>0</v>
      </c>
      <c r="AG96" s="202">
        <v>5.22</v>
      </c>
      <c r="AH96" s="202">
        <v>0</v>
      </c>
      <c r="AI96" s="202">
        <v>56.67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75.62</v>
      </c>
      <c r="AQ96" s="202">
        <v>20.84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2.91</v>
      </c>
      <c r="L97" s="202">
        <v>368.64</v>
      </c>
      <c r="M97" s="202">
        <v>13.69</v>
      </c>
      <c r="N97" s="202">
        <v>35.35</v>
      </c>
      <c r="O97" s="202">
        <v>0</v>
      </c>
      <c r="P97" s="202">
        <v>37.950000000000003</v>
      </c>
      <c r="Q97" s="202">
        <v>6.12</v>
      </c>
      <c r="R97" s="202">
        <v>12.62</v>
      </c>
      <c r="S97" s="202">
        <v>0</v>
      </c>
      <c r="T97" s="202">
        <v>0</v>
      </c>
      <c r="U97" s="202">
        <v>60.78</v>
      </c>
      <c r="V97" s="202">
        <v>6.19</v>
      </c>
      <c r="W97" s="202">
        <v>9.93</v>
      </c>
      <c r="X97" s="202">
        <v>38.409999999999997</v>
      </c>
      <c r="Y97" s="202">
        <v>0</v>
      </c>
      <c r="Z97">
        <v>0</v>
      </c>
      <c r="AA97" s="202">
        <v>10.7</v>
      </c>
      <c r="AB97" s="202">
        <v>0</v>
      </c>
      <c r="AC97" s="202">
        <v>0</v>
      </c>
      <c r="AD97" s="202">
        <v>0</v>
      </c>
      <c r="AE97" s="202">
        <v>24.1</v>
      </c>
      <c r="AF97" s="202">
        <v>0</v>
      </c>
      <c r="AG97" s="202">
        <v>5.22</v>
      </c>
      <c r="AH97" s="202">
        <v>0</v>
      </c>
      <c r="AI97" s="202">
        <v>56.67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75.62</v>
      </c>
      <c r="AQ97" s="202">
        <v>20.84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2.91</v>
      </c>
      <c r="L98" s="202">
        <v>368.64</v>
      </c>
      <c r="M98" s="202">
        <v>13.69</v>
      </c>
      <c r="N98" s="202">
        <v>35.35</v>
      </c>
      <c r="O98" s="202">
        <v>0</v>
      </c>
      <c r="P98" s="202">
        <v>37.950000000000003</v>
      </c>
      <c r="Q98" s="202">
        <v>6.12</v>
      </c>
      <c r="R98" s="202">
        <v>12.62</v>
      </c>
      <c r="S98" s="202">
        <v>0</v>
      </c>
      <c r="T98" s="202">
        <v>0</v>
      </c>
      <c r="U98" s="202">
        <v>60.78</v>
      </c>
      <c r="V98" s="202">
        <v>6.19</v>
      </c>
      <c r="W98" s="202">
        <v>9.93</v>
      </c>
      <c r="X98" s="202">
        <v>38.409999999999997</v>
      </c>
      <c r="Y98" s="202">
        <v>0</v>
      </c>
      <c r="Z98">
        <v>0</v>
      </c>
      <c r="AA98" s="202">
        <v>10.7</v>
      </c>
      <c r="AB98" s="202">
        <v>0</v>
      </c>
      <c r="AC98" s="202">
        <v>0</v>
      </c>
      <c r="AD98" s="202">
        <v>0</v>
      </c>
      <c r="AE98" s="202">
        <v>24.1</v>
      </c>
      <c r="AF98" s="202">
        <v>0</v>
      </c>
      <c r="AG98" s="202">
        <v>5.22</v>
      </c>
      <c r="AH98" s="202">
        <v>0</v>
      </c>
      <c r="AI98" s="202">
        <v>56.67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75.62</v>
      </c>
      <c r="AQ98" s="202">
        <v>20.84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8.1820000000000045E-2</v>
      </c>
      <c r="L99">
        <f t="shared" si="0"/>
        <v>8.2502124999999964</v>
      </c>
      <c r="M99">
        <f t="shared" si="0"/>
        <v>0.3285600000000008</v>
      </c>
      <c r="N99">
        <f t="shared" si="0"/>
        <v>0.8483999999999986</v>
      </c>
      <c r="O99">
        <f t="shared" si="0"/>
        <v>0</v>
      </c>
      <c r="P99">
        <f t="shared" si="0"/>
        <v>0.9118149999999986</v>
      </c>
      <c r="Q99">
        <f t="shared" si="0"/>
        <v>0.107305</v>
      </c>
      <c r="R99">
        <f t="shared" si="0"/>
        <v>0.30287999999999965</v>
      </c>
      <c r="S99">
        <f t="shared" si="0"/>
        <v>0</v>
      </c>
      <c r="T99">
        <f t="shared" si="0"/>
        <v>0</v>
      </c>
      <c r="U99">
        <f t="shared" si="0"/>
        <v>1.4081899999999989</v>
      </c>
      <c r="V99">
        <f t="shared" si="0"/>
        <v>0.14594250000000028</v>
      </c>
      <c r="W99">
        <f t="shared" si="0"/>
        <v>0.30712000000000023</v>
      </c>
      <c r="X99">
        <f t="shared" si="0"/>
        <v>1.0163849999999988</v>
      </c>
      <c r="Y99">
        <f t="shared" si="0"/>
        <v>0</v>
      </c>
      <c r="Z99">
        <f t="shared" si="0"/>
        <v>0</v>
      </c>
      <c r="AA99">
        <f t="shared" si="0"/>
        <v>0.25419500000000012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0.57839999999999892</v>
      </c>
      <c r="AF99">
        <f t="shared" si="0"/>
        <v>0</v>
      </c>
      <c r="AG99">
        <f t="shared" si="0"/>
        <v>0.12480000000000009</v>
      </c>
      <c r="AH99">
        <f t="shared" si="0"/>
        <v>0</v>
      </c>
      <c r="AI99">
        <f t="shared" si="0"/>
        <v>1.4343225000000013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1.8155399999999979</v>
      </c>
      <c r="AQ99">
        <f t="shared" si="0"/>
        <v>0.59322499999999978</v>
      </c>
      <c r="AR99">
        <f t="shared" si="0"/>
        <v>0.27102250000000017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37.69</v>
      </c>
      <c r="AF3" s="202">
        <v>0</v>
      </c>
      <c r="AG3" s="202">
        <v>8.1300000000000008</v>
      </c>
      <c r="AH3" s="202">
        <v>0</v>
      </c>
      <c r="AI3" s="202">
        <v>18.78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37.69</v>
      </c>
      <c r="AF4" s="202">
        <v>0</v>
      </c>
      <c r="AG4" s="202">
        <v>8.1300000000000008</v>
      </c>
      <c r="AH4" s="202">
        <v>0</v>
      </c>
      <c r="AI4" s="202">
        <v>18.78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37.69</v>
      </c>
      <c r="AF5" s="202">
        <v>0</v>
      </c>
      <c r="AG5" s="202">
        <v>8.1300000000000008</v>
      </c>
      <c r="AH5" s="202">
        <v>0</v>
      </c>
      <c r="AI5" s="202">
        <v>18.78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37.69</v>
      </c>
      <c r="AF6" s="202">
        <v>0</v>
      </c>
      <c r="AG6" s="202">
        <v>8.1300000000000008</v>
      </c>
      <c r="AH6" s="202">
        <v>0</v>
      </c>
      <c r="AI6" s="202">
        <v>18.78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37.69</v>
      </c>
      <c r="AF7" s="202">
        <v>0</v>
      </c>
      <c r="AG7" s="202">
        <v>8.1300000000000008</v>
      </c>
      <c r="AH7" s="202">
        <v>0</v>
      </c>
      <c r="AI7" s="202">
        <v>18.78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37.69</v>
      </c>
      <c r="AF8" s="202">
        <v>0</v>
      </c>
      <c r="AG8" s="202">
        <v>8.1300000000000008</v>
      </c>
      <c r="AH8" s="202">
        <v>0</v>
      </c>
      <c r="AI8" s="202">
        <v>18.78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37.69</v>
      </c>
      <c r="AF9" s="202">
        <v>0</v>
      </c>
      <c r="AG9" s="202">
        <v>8.1300000000000008</v>
      </c>
      <c r="AH9" s="202">
        <v>0</v>
      </c>
      <c r="AI9" s="202">
        <v>18.78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37.69</v>
      </c>
      <c r="AF10" s="202">
        <v>0</v>
      </c>
      <c r="AG10" s="202">
        <v>8.1300000000000008</v>
      </c>
      <c r="AH10" s="202">
        <v>0</v>
      </c>
      <c r="AI10" s="202">
        <v>18.78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37.69</v>
      </c>
      <c r="AF11" s="202">
        <v>0</v>
      </c>
      <c r="AG11" s="202">
        <v>8.1300000000000008</v>
      </c>
      <c r="AH11" s="202">
        <v>0</v>
      </c>
      <c r="AI11" s="202">
        <v>18.78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37.69</v>
      </c>
      <c r="AF12" s="202">
        <v>0</v>
      </c>
      <c r="AG12" s="202">
        <v>8.1300000000000008</v>
      </c>
      <c r="AH12" s="202">
        <v>0</v>
      </c>
      <c r="AI12" s="202">
        <v>18.78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37.69</v>
      </c>
      <c r="AF13" s="202">
        <v>0</v>
      </c>
      <c r="AG13" s="202">
        <v>8.1300000000000008</v>
      </c>
      <c r="AH13" s="202">
        <v>0</v>
      </c>
      <c r="AI13" s="202">
        <v>18.78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37.69</v>
      </c>
      <c r="AF14" s="202">
        <v>0</v>
      </c>
      <c r="AG14" s="202">
        <v>8.1300000000000008</v>
      </c>
      <c r="AH14" s="202">
        <v>0</v>
      </c>
      <c r="AI14" s="202">
        <v>18.78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37.69</v>
      </c>
      <c r="AF15" s="202">
        <v>0</v>
      </c>
      <c r="AG15" s="202">
        <v>8.43</v>
      </c>
      <c r="AH15" s="202">
        <v>0</v>
      </c>
      <c r="AI15" s="202">
        <v>18.78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37.69</v>
      </c>
      <c r="AF16" s="202">
        <v>0</v>
      </c>
      <c r="AG16" s="202">
        <v>8.43</v>
      </c>
      <c r="AH16" s="202">
        <v>0</v>
      </c>
      <c r="AI16" s="202">
        <v>18.89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37.69</v>
      </c>
      <c r="AF17" s="202">
        <v>0</v>
      </c>
      <c r="AG17" s="202">
        <v>8.43</v>
      </c>
      <c r="AH17" s="202">
        <v>0</v>
      </c>
      <c r="AI17" s="202">
        <v>19.64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37.69</v>
      </c>
      <c r="AF18" s="202">
        <v>0</v>
      </c>
      <c r="AG18" s="202">
        <v>8.43</v>
      </c>
      <c r="AH18" s="202">
        <v>0</v>
      </c>
      <c r="AI18" s="202">
        <v>19.64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37.69</v>
      </c>
      <c r="AF19" s="202">
        <v>0</v>
      </c>
      <c r="AG19" s="202">
        <v>8.43</v>
      </c>
      <c r="AH19" s="202">
        <v>0</v>
      </c>
      <c r="AI19" s="202">
        <v>19.64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37.69</v>
      </c>
      <c r="AF20" s="202">
        <v>0</v>
      </c>
      <c r="AG20" s="202">
        <v>8.43</v>
      </c>
      <c r="AH20" s="202">
        <v>0</v>
      </c>
      <c r="AI20" s="202">
        <v>19.64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37.69</v>
      </c>
      <c r="AF21" s="202">
        <v>0</v>
      </c>
      <c r="AG21" s="202">
        <v>8.43</v>
      </c>
      <c r="AH21" s="202">
        <v>0</v>
      </c>
      <c r="AI21" s="202">
        <v>19.64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37.69</v>
      </c>
      <c r="AF22" s="202">
        <v>0</v>
      </c>
      <c r="AG22" s="202">
        <v>8.43</v>
      </c>
      <c r="AH22" s="202">
        <v>0</v>
      </c>
      <c r="AI22" s="202">
        <v>19.64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37.69</v>
      </c>
      <c r="AF23" s="202">
        <v>0</v>
      </c>
      <c r="AG23" s="202">
        <v>8.43</v>
      </c>
      <c r="AH23" s="202">
        <v>0</v>
      </c>
      <c r="AI23" s="202">
        <v>19.64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37.69</v>
      </c>
      <c r="AF24" s="202">
        <v>0</v>
      </c>
      <c r="AG24" s="202">
        <v>8.43</v>
      </c>
      <c r="AH24" s="202">
        <v>0</v>
      </c>
      <c r="AI24" s="202">
        <v>19.64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37.69</v>
      </c>
      <c r="AF25" s="202">
        <v>0</v>
      </c>
      <c r="AG25" s="202">
        <v>8.43</v>
      </c>
      <c r="AH25" s="202">
        <v>0</v>
      </c>
      <c r="AI25" s="202">
        <v>19.64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37.69</v>
      </c>
      <c r="AF26" s="202">
        <v>0</v>
      </c>
      <c r="AG26" s="202">
        <v>8.43</v>
      </c>
      <c r="AH26" s="202">
        <v>0</v>
      </c>
      <c r="AI26" s="202">
        <v>19.64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37.69</v>
      </c>
      <c r="AF27" s="202">
        <v>0</v>
      </c>
      <c r="AG27" s="202">
        <v>9.0299999999999994</v>
      </c>
      <c r="AH27" s="202">
        <v>0</v>
      </c>
      <c r="AI27" s="202">
        <v>19.64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37.69</v>
      </c>
      <c r="AF28" s="202">
        <v>0</v>
      </c>
      <c r="AG28" s="202">
        <v>9.0299999999999994</v>
      </c>
      <c r="AH28" s="202">
        <v>0</v>
      </c>
      <c r="AI28" s="202">
        <v>19.64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37.69</v>
      </c>
      <c r="AF29" s="202">
        <v>0</v>
      </c>
      <c r="AG29" s="202">
        <v>9.0299999999999994</v>
      </c>
      <c r="AH29" s="202">
        <v>0</v>
      </c>
      <c r="AI29" s="202">
        <v>19.64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37.69</v>
      </c>
      <c r="AF30" s="202">
        <v>0</v>
      </c>
      <c r="AG30" s="202">
        <v>9.0299999999999994</v>
      </c>
      <c r="AH30" s="202">
        <v>0</v>
      </c>
      <c r="AI30" s="202">
        <v>19.64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37.69</v>
      </c>
      <c r="AF31" s="202">
        <v>0</v>
      </c>
      <c r="AG31" s="202">
        <v>8.43</v>
      </c>
      <c r="AH31" s="202">
        <v>0</v>
      </c>
      <c r="AI31" s="202">
        <v>19.64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37.69</v>
      </c>
      <c r="AF32" s="202">
        <v>0</v>
      </c>
      <c r="AG32" s="202">
        <v>8.43</v>
      </c>
      <c r="AH32" s="202">
        <v>0</v>
      </c>
      <c r="AI32" s="202">
        <v>19.64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37.69</v>
      </c>
      <c r="AF33" s="202">
        <v>0</v>
      </c>
      <c r="AG33" s="202">
        <v>8.43</v>
      </c>
      <c r="AH33" s="202">
        <v>0</v>
      </c>
      <c r="AI33" s="202">
        <v>19.64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37.69</v>
      </c>
      <c r="AF34" s="202">
        <v>0</v>
      </c>
      <c r="AG34" s="202">
        <v>8.43</v>
      </c>
      <c r="AH34" s="202">
        <v>0</v>
      </c>
      <c r="AI34" s="202">
        <v>19.64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37.69</v>
      </c>
      <c r="AF35" s="202">
        <v>0</v>
      </c>
      <c r="AG35" s="202">
        <v>8.43</v>
      </c>
      <c r="AH35" s="202">
        <v>0</v>
      </c>
      <c r="AI35" s="202">
        <v>19.64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37.69</v>
      </c>
      <c r="AF36" s="202">
        <v>0</v>
      </c>
      <c r="AG36" s="202">
        <v>8.43</v>
      </c>
      <c r="AH36" s="202">
        <v>0</v>
      </c>
      <c r="AI36" s="202">
        <v>19.64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37.69</v>
      </c>
      <c r="AF37" s="202">
        <v>0</v>
      </c>
      <c r="AG37" s="202">
        <v>8.43</v>
      </c>
      <c r="AH37" s="202">
        <v>0</v>
      </c>
      <c r="AI37" s="202">
        <v>19.64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37.69</v>
      </c>
      <c r="AF38" s="202">
        <v>0</v>
      </c>
      <c r="AG38" s="202">
        <v>8.43</v>
      </c>
      <c r="AH38" s="202">
        <v>0</v>
      </c>
      <c r="AI38" s="202">
        <v>19.64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37.69</v>
      </c>
      <c r="AF39" s="202">
        <v>0</v>
      </c>
      <c r="AG39" s="202">
        <v>8.43</v>
      </c>
      <c r="AH39" s="202">
        <v>0</v>
      </c>
      <c r="AI39" s="202">
        <v>19.649999999999999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37.69</v>
      </c>
      <c r="AF40" s="202">
        <v>0</v>
      </c>
      <c r="AG40" s="202">
        <v>8.43</v>
      </c>
      <c r="AH40" s="202">
        <v>0</v>
      </c>
      <c r="AI40" s="202">
        <v>19.649999999999999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37.69</v>
      </c>
      <c r="AF41" s="202">
        <v>0</v>
      </c>
      <c r="AG41" s="202">
        <v>8.43</v>
      </c>
      <c r="AH41" s="202">
        <v>0</v>
      </c>
      <c r="AI41" s="202">
        <v>19.649999999999999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37.69</v>
      </c>
      <c r="AF42" s="202">
        <v>0</v>
      </c>
      <c r="AG42" s="202">
        <v>8.43</v>
      </c>
      <c r="AH42" s="202">
        <v>0</v>
      </c>
      <c r="AI42" s="202">
        <v>19.649999999999999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2.02</v>
      </c>
      <c r="AB43" s="202">
        <v>0</v>
      </c>
      <c r="AC43" s="202">
        <v>0</v>
      </c>
      <c r="AD43" s="202">
        <v>0</v>
      </c>
      <c r="AE43" s="202">
        <v>37.69</v>
      </c>
      <c r="AF43" s="202">
        <v>0</v>
      </c>
      <c r="AG43" s="202">
        <v>7.47</v>
      </c>
      <c r="AH43" s="202">
        <v>0</v>
      </c>
      <c r="AI43" s="202">
        <v>19.649999999999999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2.02</v>
      </c>
      <c r="AB44" s="202">
        <v>0</v>
      </c>
      <c r="AC44" s="202">
        <v>0</v>
      </c>
      <c r="AD44" s="202">
        <v>0</v>
      </c>
      <c r="AE44" s="202">
        <v>37.69</v>
      </c>
      <c r="AF44" s="202">
        <v>0</v>
      </c>
      <c r="AG44" s="202">
        <v>7.47</v>
      </c>
      <c r="AH44" s="202">
        <v>0</v>
      </c>
      <c r="AI44" s="202">
        <v>19.649999999999999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2.02</v>
      </c>
      <c r="AB45" s="202">
        <v>0</v>
      </c>
      <c r="AC45" s="202">
        <v>0</v>
      </c>
      <c r="AD45" s="202">
        <v>0</v>
      </c>
      <c r="AE45" s="202">
        <v>37.69</v>
      </c>
      <c r="AF45" s="202">
        <v>0</v>
      </c>
      <c r="AG45" s="202">
        <v>7.47</v>
      </c>
      <c r="AH45" s="202">
        <v>0</v>
      </c>
      <c r="AI45" s="202">
        <v>19.649999999999999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2.02</v>
      </c>
      <c r="AB46" s="202">
        <v>0</v>
      </c>
      <c r="AC46" s="202">
        <v>0</v>
      </c>
      <c r="AD46" s="202">
        <v>0</v>
      </c>
      <c r="AE46" s="202">
        <v>37.69</v>
      </c>
      <c r="AF46" s="202">
        <v>0</v>
      </c>
      <c r="AG46" s="202">
        <v>7.47</v>
      </c>
      <c r="AH46" s="202">
        <v>0</v>
      </c>
      <c r="AI46" s="202">
        <v>19.649999999999999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1.97</v>
      </c>
      <c r="AB47" s="202">
        <v>0</v>
      </c>
      <c r="AC47" s="202">
        <v>0</v>
      </c>
      <c r="AD47" s="202">
        <v>0</v>
      </c>
      <c r="AE47" s="202">
        <v>37.69</v>
      </c>
      <c r="AF47" s="202">
        <v>0</v>
      </c>
      <c r="AG47" s="202">
        <v>7.47</v>
      </c>
      <c r="AH47" s="202">
        <v>0</v>
      </c>
      <c r="AI47" s="202">
        <v>19.649999999999999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1.97</v>
      </c>
      <c r="AB48" s="202">
        <v>0</v>
      </c>
      <c r="AC48" s="202">
        <v>0</v>
      </c>
      <c r="AD48" s="202">
        <v>0</v>
      </c>
      <c r="AE48" s="202">
        <v>37.69</v>
      </c>
      <c r="AF48" s="202">
        <v>0</v>
      </c>
      <c r="AG48" s="202">
        <v>7.47</v>
      </c>
      <c r="AH48" s="202">
        <v>0</v>
      </c>
      <c r="AI48" s="202">
        <v>19.649999999999999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1.97</v>
      </c>
      <c r="AB49" s="202">
        <v>0</v>
      </c>
      <c r="AC49" s="202">
        <v>0</v>
      </c>
      <c r="AD49" s="202">
        <v>0</v>
      </c>
      <c r="AE49" s="202">
        <v>37.69</v>
      </c>
      <c r="AF49" s="202">
        <v>0</v>
      </c>
      <c r="AG49" s="202">
        <v>7.47</v>
      </c>
      <c r="AH49" s="202">
        <v>0</v>
      </c>
      <c r="AI49" s="202">
        <v>19.62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1.97</v>
      </c>
      <c r="AB50" s="202">
        <v>0</v>
      </c>
      <c r="AC50" s="202">
        <v>0</v>
      </c>
      <c r="AD50" s="202">
        <v>0</v>
      </c>
      <c r="AE50" s="202">
        <v>37.69</v>
      </c>
      <c r="AF50" s="202">
        <v>0</v>
      </c>
      <c r="AG50" s="202">
        <v>7.47</v>
      </c>
      <c r="AH50" s="202">
        <v>0</v>
      </c>
      <c r="AI50" s="202">
        <v>19.62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1.97</v>
      </c>
      <c r="AB51" s="202">
        <v>0</v>
      </c>
      <c r="AC51" s="202">
        <v>0</v>
      </c>
      <c r="AD51" s="202">
        <v>0</v>
      </c>
      <c r="AE51" s="202">
        <v>37.69</v>
      </c>
      <c r="AF51" s="202">
        <v>0</v>
      </c>
      <c r="AG51" s="202">
        <v>7.47</v>
      </c>
      <c r="AH51" s="202">
        <v>0</v>
      </c>
      <c r="AI51" s="202">
        <v>19.63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1.97</v>
      </c>
      <c r="AB52" s="202">
        <v>0</v>
      </c>
      <c r="AC52" s="202">
        <v>0</v>
      </c>
      <c r="AD52" s="202">
        <v>0</v>
      </c>
      <c r="AE52" s="202">
        <v>37.69</v>
      </c>
      <c r="AF52" s="202">
        <v>0</v>
      </c>
      <c r="AG52" s="202">
        <v>6.72</v>
      </c>
      <c r="AH52" s="202">
        <v>0</v>
      </c>
      <c r="AI52" s="202">
        <v>19.63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1.97</v>
      </c>
      <c r="AB53" s="202">
        <v>0</v>
      </c>
      <c r="AC53" s="202">
        <v>0</v>
      </c>
      <c r="AD53" s="202">
        <v>0</v>
      </c>
      <c r="AE53" s="202">
        <v>37.69</v>
      </c>
      <c r="AF53" s="202">
        <v>0</v>
      </c>
      <c r="AG53" s="202">
        <v>6.72</v>
      </c>
      <c r="AH53" s="202">
        <v>0</v>
      </c>
      <c r="AI53" s="202">
        <v>19.63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1.97</v>
      </c>
      <c r="AB54" s="202">
        <v>0</v>
      </c>
      <c r="AC54" s="202">
        <v>0</v>
      </c>
      <c r="AD54" s="202">
        <v>0</v>
      </c>
      <c r="AE54" s="202">
        <v>37.69</v>
      </c>
      <c r="AF54" s="202">
        <v>0</v>
      </c>
      <c r="AG54" s="202">
        <v>6.72</v>
      </c>
      <c r="AH54" s="202">
        <v>0</v>
      </c>
      <c r="AI54" s="202">
        <v>19.63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1.97</v>
      </c>
      <c r="AB55" s="202">
        <v>0</v>
      </c>
      <c r="AC55" s="202">
        <v>0</v>
      </c>
      <c r="AD55" s="202">
        <v>0</v>
      </c>
      <c r="AE55" s="202">
        <v>37.69</v>
      </c>
      <c r="AF55" s="202">
        <v>0</v>
      </c>
      <c r="AG55" s="202">
        <v>6.72</v>
      </c>
      <c r="AH55" s="202">
        <v>0</v>
      </c>
      <c r="AI55" s="202">
        <v>19.63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1.97</v>
      </c>
      <c r="AB56" s="202">
        <v>0</v>
      </c>
      <c r="AC56" s="202">
        <v>0</v>
      </c>
      <c r="AD56" s="202">
        <v>0</v>
      </c>
      <c r="AE56" s="202">
        <v>37.69</v>
      </c>
      <c r="AF56" s="202">
        <v>0</v>
      </c>
      <c r="AG56" s="202">
        <v>6.72</v>
      </c>
      <c r="AH56" s="202">
        <v>0</v>
      </c>
      <c r="AI56" s="202">
        <v>19.63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1.97</v>
      </c>
      <c r="AB57" s="202">
        <v>0</v>
      </c>
      <c r="AC57" s="202">
        <v>0</v>
      </c>
      <c r="AD57" s="202">
        <v>0</v>
      </c>
      <c r="AE57" s="202">
        <v>37.69</v>
      </c>
      <c r="AF57" s="202">
        <v>0</v>
      </c>
      <c r="AG57" s="202">
        <v>6.72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1.97</v>
      </c>
      <c r="AB58" s="202">
        <v>0</v>
      </c>
      <c r="AC58" s="202">
        <v>0</v>
      </c>
      <c r="AD58" s="202">
        <v>0</v>
      </c>
      <c r="AE58" s="202">
        <v>37.69</v>
      </c>
      <c r="AF58" s="202">
        <v>0</v>
      </c>
      <c r="AG58" s="202">
        <v>6.72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1.91</v>
      </c>
      <c r="AB59" s="202">
        <v>0</v>
      </c>
      <c r="AC59" s="202">
        <v>0</v>
      </c>
      <c r="AD59" s="202">
        <v>0</v>
      </c>
      <c r="AE59" s="202">
        <v>37.69</v>
      </c>
      <c r="AF59" s="202">
        <v>0</v>
      </c>
      <c r="AG59" s="202">
        <v>6.72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1.91</v>
      </c>
      <c r="AB60" s="202">
        <v>0</v>
      </c>
      <c r="AC60" s="202">
        <v>0</v>
      </c>
      <c r="AD60" s="202">
        <v>0</v>
      </c>
      <c r="AE60" s="202">
        <v>37.69</v>
      </c>
      <c r="AF60" s="202">
        <v>0</v>
      </c>
      <c r="AG60" s="202">
        <v>6.72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1.91</v>
      </c>
      <c r="AB61" s="202">
        <v>0</v>
      </c>
      <c r="AC61" s="202">
        <v>0</v>
      </c>
      <c r="AD61" s="202">
        <v>0</v>
      </c>
      <c r="AE61" s="202">
        <v>37.69</v>
      </c>
      <c r="AF61" s="202">
        <v>0</v>
      </c>
      <c r="AG61" s="202">
        <v>5.97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1.91</v>
      </c>
      <c r="AB62" s="202">
        <v>0</v>
      </c>
      <c r="AC62" s="202">
        <v>0</v>
      </c>
      <c r="AD62" s="202">
        <v>0</v>
      </c>
      <c r="AE62" s="202">
        <v>37.69</v>
      </c>
      <c r="AF62" s="202">
        <v>0</v>
      </c>
      <c r="AG62" s="202">
        <v>5.97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1.91</v>
      </c>
      <c r="AB63" s="202">
        <v>0</v>
      </c>
      <c r="AC63" s="202">
        <v>0</v>
      </c>
      <c r="AD63" s="202">
        <v>0</v>
      </c>
      <c r="AE63" s="202">
        <v>37.69</v>
      </c>
      <c r="AF63" s="202">
        <v>0</v>
      </c>
      <c r="AG63" s="202">
        <v>5.97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1.91</v>
      </c>
      <c r="AB64" s="202">
        <v>0</v>
      </c>
      <c r="AC64" s="202">
        <v>0</v>
      </c>
      <c r="AD64" s="202">
        <v>0</v>
      </c>
      <c r="AE64" s="202">
        <v>37.69</v>
      </c>
      <c r="AF64" s="202">
        <v>0</v>
      </c>
      <c r="AG64" s="202">
        <v>5.97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1.91</v>
      </c>
      <c r="AB65" s="202">
        <v>0</v>
      </c>
      <c r="AC65" s="202">
        <v>0</v>
      </c>
      <c r="AD65" s="202">
        <v>0</v>
      </c>
      <c r="AE65" s="202">
        <v>37.69</v>
      </c>
      <c r="AF65" s="202">
        <v>0</v>
      </c>
      <c r="AG65" s="202">
        <v>5.97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1.91</v>
      </c>
      <c r="AB66" s="202">
        <v>0</v>
      </c>
      <c r="AC66" s="202">
        <v>0</v>
      </c>
      <c r="AD66" s="202">
        <v>0</v>
      </c>
      <c r="AE66" s="202">
        <v>37.69</v>
      </c>
      <c r="AF66" s="202">
        <v>0</v>
      </c>
      <c r="AG66" s="202">
        <v>5.97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1.91</v>
      </c>
      <c r="AB67" s="202">
        <v>0</v>
      </c>
      <c r="AC67" s="202">
        <v>0</v>
      </c>
      <c r="AD67" s="202">
        <v>0</v>
      </c>
      <c r="AE67" s="202">
        <v>37.69</v>
      </c>
      <c r="AF67" s="202">
        <v>0</v>
      </c>
      <c r="AG67" s="202">
        <v>5.97</v>
      </c>
      <c r="AH67" s="202">
        <v>0</v>
      </c>
      <c r="AI67" s="202">
        <v>18.78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1.91</v>
      </c>
      <c r="AB68" s="202">
        <v>0</v>
      </c>
      <c r="AC68" s="202">
        <v>0</v>
      </c>
      <c r="AD68" s="202">
        <v>0</v>
      </c>
      <c r="AE68" s="202">
        <v>37.69</v>
      </c>
      <c r="AF68" s="202">
        <v>0</v>
      </c>
      <c r="AG68" s="202">
        <v>5.97</v>
      </c>
      <c r="AH68" s="202">
        <v>0</v>
      </c>
      <c r="AI68" s="202">
        <v>18.78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1.91</v>
      </c>
      <c r="AB69" s="202">
        <v>0</v>
      </c>
      <c r="AC69" s="202">
        <v>0</v>
      </c>
      <c r="AD69" s="202">
        <v>0</v>
      </c>
      <c r="AE69" s="202">
        <v>37.69</v>
      </c>
      <c r="AF69" s="202">
        <v>0</v>
      </c>
      <c r="AG69" s="202">
        <v>5.97</v>
      </c>
      <c r="AH69" s="202">
        <v>0</v>
      </c>
      <c r="AI69" s="202">
        <v>18.78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1.91</v>
      </c>
      <c r="AB70" s="202">
        <v>0</v>
      </c>
      <c r="AC70" s="202">
        <v>0</v>
      </c>
      <c r="AD70" s="202">
        <v>0</v>
      </c>
      <c r="AE70" s="202">
        <v>37.69</v>
      </c>
      <c r="AF70" s="202">
        <v>0</v>
      </c>
      <c r="AG70" s="202">
        <v>5.97</v>
      </c>
      <c r="AH70" s="202">
        <v>0</v>
      </c>
      <c r="AI70" s="202">
        <v>18.78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1.91</v>
      </c>
      <c r="AB71" s="202">
        <v>0</v>
      </c>
      <c r="AC71" s="202">
        <v>0</v>
      </c>
      <c r="AD71" s="202">
        <v>0</v>
      </c>
      <c r="AE71" s="202">
        <v>37.69</v>
      </c>
      <c r="AF71" s="202">
        <v>0</v>
      </c>
      <c r="AG71" s="202">
        <v>5.97</v>
      </c>
      <c r="AH71" s="202">
        <v>0</v>
      </c>
      <c r="AI71" s="202">
        <v>22.25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1.91</v>
      </c>
      <c r="AB72" s="202">
        <v>0</v>
      </c>
      <c r="AC72" s="202">
        <v>0</v>
      </c>
      <c r="AD72" s="202">
        <v>0</v>
      </c>
      <c r="AE72" s="202">
        <v>37.69</v>
      </c>
      <c r="AF72" s="202">
        <v>0</v>
      </c>
      <c r="AG72" s="202">
        <v>5.97</v>
      </c>
      <c r="AH72" s="202">
        <v>0</v>
      </c>
      <c r="AI72" s="202">
        <v>22.25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1.91</v>
      </c>
      <c r="AB73" s="202">
        <v>0</v>
      </c>
      <c r="AC73" s="202">
        <v>0</v>
      </c>
      <c r="AD73" s="202">
        <v>0</v>
      </c>
      <c r="AE73" s="202">
        <v>37.69</v>
      </c>
      <c r="AF73" s="202">
        <v>0</v>
      </c>
      <c r="AG73" s="202">
        <v>5.97</v>
      </c>
      <c r="AH73" s="202">
        <v>0</v>
      </c>
      <c r="AI73" s="202">
        <v>22.25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1.91</v>
      </c>
      <c r="AB74" s="202">
        <v>0</v>
      </c>
      <c r="AC74" s="202">
        <v>0</v>
      </c>
      <c r="AD74" s="202">
        <v>0</v>
      </c>
      <c r="AE74" s="202">
        <v>37.69</v>
      </c>
      <c r="AF74" s="202">
        <v>0</v>
      </c>
      <c r="AG74" s="202">
        <v>5.97</v>
      </c>
      <c r="AH74" s="202">
        <v>0</v>
      </c>
      <c r="AI74" s="202">
        <v>22.25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1.91</v>
      </c>
      <c r="AB75" s="202">
        <v>0</v>
      </c>
      <c r="AC75" s="202">
        <v>0</v>
      </c>
      <c r="AD75" s="202">
        <v>0</v>
      </c>
      <c r="AE75" s="202">
        <v>37.69</v>
      </c>
      <c r="AF75" s="202">
        <v>0</v>
      </c>
      <c r="AG75" s="202">
        <v>7.09</v>
      </c>
      <c r="AH75" s="202">
        <v>0</v>
      </c>
      <c r="AI75" s="202">
        <v>22.62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1.91</v>
      </c>
      <c r="AB76" s="202">
        <v>0</v>
      </c>
      <c r="AC76" s="202">
        <v>0</v>
      </c>
      <c r="AD76" s="202">
        <v>0</v>
      </c>
      <c r="AE76" s="202">
        <v>37.69</v>
      </c>
      <c r="AF76" s="202">
        <v>0</v>
      </c>
      <c r="AG76" s="202">
        <v>7.09</v>
      </c>
      <c r="AH76" s="202">
        <v>0</v>
      </c>
      <c r="AI76" s="202">
        <v>22.62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1.91</v>
      </c>
      <c r="AB77" s="202">
        <v>0</v>
      </c>
      <c r="AC77" s="202">
        <v>0</v>
      </c>
      <c r="AD77" s="202">
        <v>0</v>
      </c>
      <c r="AE77" s="202">
        <v>37.69</v>
      </c>
      <c r="AF77" s="202">
        <v>0</v>
      </c>
      <c r="AG77" s="202">
        <v>7.09</v>
      </c>
      <c r="AH77" s="202">
        <v>0</v>
      </c>
      <c r="AI77" s="202">
        <v>22.62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1.91</v>
      </c>
      <c r="AB78" s="202">
        <v>0</v>
      </c>
      <c r="AC78" s="202">
        <v>0</v>
      </c>
      <c r="AD78" s="202">
        <v>0</v>
      </c>
      <c r="AE78" s="202">
        <v>37.69</v>
      </c>
      <c r="AF78" s="202">
        <v>0</v>
      </c>
      <c r="AG78" s="202">
        <v>7.09</v>
      </c>
      <c r="AH78" s="202">
        <v>0</v>
      </c>
      <c r="AI78" s="202">
        <v>22.62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1.91</v>
      </c>
      <c r="AB79" s="202">
        <v>0</v>
      </c>
      <c r="AC79" s="202">
        <v>0</v>
      </c>
      <c r="AD79" s="202">
        <v>0</v>
      </c>
      <c r="AE79" s="202">
        <v>37.69</v>
      </c>
      <c r="AF79" s="202">
        <v>0</v>
      </c>
      <c r="AG79" s="202">
        <v>7.09</v>
      </c>
      <c r="AH79" s="202">
        <v>0</v>
      </c>
      <c r="AI79" s="202">
        <v>22.62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1.91</v>
      </c>
      <c r="AB80" s="202">
        <v>0</v>
      </c>
      <c r="AC80" s="202">
        <v>0</v>
      </c>
      <c r="AD80" s="202">
        <v>0</v>
      </c>
      <c r="AE80" s="202">
        <v>37.69</v>
      </c>
      <c r="AF80" s="202">
        <v>0</v>
      </c>
      <c r="AG80" s="202">
        <v>7.09</v>
      </c>
      <c r="AH80" s="202">
        <v>0</v>
      </c>
      <c r="AI80" s="202">
        <v>22.62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1.97</v>
      </c>
      <c r="AB81" s="202">
        <v>0</v>
      </c>
      <c r="AC81" s="202">
        <v>0</v>
      </c>
      <c r="AD81" s="202">
        <v>0</v>
      </c>
      <c r="AE81" s="202">
        <v>37.69</v>
      </c>
      <c r="AF81" s="202">
        <v>0</v>
      </c>
      <c r="AG81" s="202">
        <v>7.09</v>
      </c>
      <c r="AH81" s="202">
        <v>0</v>
      </c>
      <c r="AI81" s="202">
        <v>22.62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1.97</v>
      </c>
      <c r="AB82" s="202">
        <v>0</v>
      </c>
      <c r="AC82" s="202">
        <v>0</v>
      </c>
      <c r="AD82" s="202">
        <v>0</v>
      </c>
      <c r="AE82" s="202">
        <v>37.69</v>
      </c>
      <c r="AF82" s="202">
        <v>0</v>
      </c>
      <c r="AG82" s="202">
        <v>7.09</v>
      </c>
      <c r="AH82" s="202">
        <v>0</v>
      </c>
      <c r="AI82" s="202">
        <v>22.62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1.97</v>
      </c>
      <c r="AB83" s="202">
        <v>0</v>
      </c>
      <c r="AC83" s="202">
        <v>0</v>
      </c>
      <c r="AD83" s="202">
        <v>0</v>
      </c>
      <c r="AE83" s="202">
        <v>37.69</v>
      </c>
      <c r="AF83" s="202">
        <v>0</v>
      </c>
      <c r="AG83" s="202">
        <v>8.1300000000000008</v>
      </c>
      <c r="AH83" s="202">
        <v>0</v>
      </c>
      <c r="AI83" s="202">
        <v>22.62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1.97</v>
      </c>
      <c r="AB84" s="202">
        <v>0</v>
      </c>
      <c r="AC84" s="202">
        <v>0</v>
      </c>
      <c r="AD84" s="202">
        <v>0</v>
      </c>
      <c r="AE84" s="202">
        <v>37.69</v>
      </c>
      <c r="AF84" s="202">
        <v>0</v>
      </c>
      <c r="AG84" s="202">
        <v>8.1300000000000008</v>
      </c>
      <c r="AH84" s="202">
        <v>0</v>
      </c>
      <c r="AI84" s="202">
        <v>22.62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1.97</v>
      </c>
      <c r="AB85" s="202">
        <v>0</v>
      </c>
      <c r="AC85" s="202">
        <v>0</v>
      </c>
      <c r="AD85" s="202">
        <v>0</v>
      </c>
      <c r="AE85" s="202">
        <v>37.69</v>
      </c>
      <c r="AF85" s="202">
        <v>0</v>
      </c>
      <c r="AG85" s="202">
        <v>8.1300000000000008</v>
      </c>
      <c r="AH85" s="202">
        <v>0</v>
      </c>
      <c r="AI85" s="202">
        <v>22.62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1.97</v>
      </c>
      <c r="AB86" s="202">
        <v>0</v>
      </c>
      <c r="AC86" s="202">
        <v>0</v>
      </c>
      <c r="AD86" s="202">
        <v>0</v>
      </c>
      <c r="AE86" s="202">
        <v>37.69</v>
      </c>
      <c r="AF86" s="202">
        <v>0</v>
      </c>
      <c r="AG86" s="202">
        <v>8.1300000000000008</v>
      </c>
      <c r="AH86" s="202">
        <v>0</v>
      </c>
      <c r="AI86" s="202">
        <v>22.62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1.97</v>
      </c>
      <c r="AB87" s="202">
        <v>0</v>
      </c>
      <c r="AC87" s="202">
        <v>0</v>
      </c>
      <c r="AD87" s="202">
        <v>0</v>
      </c>
      <c r="AE87" s="202">
        <v>37.69</v>
      </c>
      <c r="AF87" s="202">
        <v>0</v>
      </c>
      <c r="AG87" s="202">
        <v>8.1300000000000008</v>
      </c>
      <c r="AH87" s="202">
        <v>0</v>
      </c>
      <c r="AI87" s="202">
        <v>22.62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1.97</v>
      </c>
      <c r="AB88" s="202">
        <v>0</v>
      </c>
      <c r="AC88" s="202">
        <v>0</v>
      </c>
      <c r="AD88" s="202">
        <v>0</v>
      </c>
      <c r="AE88" s="202">
        <v>37.69</v>
      </c>
      <c r="AF88" s="202">
        <v>0</v>
      </c>
      <c r="AG88" s="202">
        <v>8.1300000000000008</v>
      </c>
      <c r="AH88" s="202">
        <v>0</v>
      </c>
      <c r="AI88" s="202">
        <v>22.62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1.97</v>
      </c>
      <c r="AB89" s="202">
        <v>0</v>
      </c>
      <c r="AC89" s="202">
        <v>0</v>
      </c>
      <c r="AD89" s="202">
        <v>0</v>
      </c>
      <c r="AE89" s="202">
        <v>37.69</v>
      </c>
      <c r="AF89" s="202">
        <v>0</v>
      </c>
      <c r="AG89" s="202">
        <v>8.1300000000000008</v>
      </c>
      <c r="AH89" s="202">
        <v>0</v>
      </c>
      <c r="AI89" s="202">
        <v>22.62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1.97</v>
      </c>
      <c r="AB90" s="202">
        <v>0</v>
      </c>
      <c r="AC90" s="202">
        <v>0</v>
      </c>
      <c r="AD90" s="202">
        <v>0</v>
      </c>
      <c r="AE90" s="202">
        <v>37.69</v>
      </c>
      <c r="AF90" s="202">
        <v>0</v>
      </c>
      <c r="AG90" s="202">
        <v>8.1300000000000008</v>
      </c>
      <c r="AH90" s="202">
        <v>0</v>
      </c>
      <c r="AI90" s="202">
        <v>22.62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2.02</v>
      </c>
      <c r="AB91" s="202">
        <v>0</v>
      </c>
      <c r="AC91" s="202">
        <v>0</v>
      </c>
      <c r="AD91" s="202">
        <v>0</v>
      </c>
      <c r="AE91" s="202">
        <v>37.69</v>
      </c>
      <c r="AF91" s="202">
        <v>0</v>
      </c>
      <c r="AG91" s="202">
        <v>8.1300000000000008</v>
      </c>
      <c r="AH91" s="202">
        <v>0</v>
      </c>
      <c r="AI91" s="202">
        <v>22.62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2.02</v>
      </c>
      <c r="AB92" s="202">
        <v>0</v>
      </c>
      <c r="AC92" s="202">
        <v>0</v>
      </c>
      <c r="AD92" s="202">
        <v>0</v>
      </c>
      <c r="AE92" s="202">
        <v>37.69</v>
      </c>
      <c r="AF92" s="202">
        <v>0</v>
      </c>
      <c r="AG92" s="202">
        <v>8.1300000000000008</v>
      </c>
      <c r="AH92" s="202">
        <v>0</v>
      </c>
      <c r="AI92" s="202">
        <v>22.62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2.02</v>
      </c>
      <c r="AB93" s="202">
        <v>0</v>
      </c>
      <c r="AC93" s="202">
        <v>0</v>
      </c>
      <c r="AD93" s="202">
        <v>0</v>
      </c>
      <c r="AE93" s="202">
        <v>37.69</v>
      </c>
      <c r="AF93" s="202">
        <v>0</v>
      </c>
      <c r="AG93" s="202">
        <v>8.1300000000000008</v>
      </c>
      <c r="AH93" s="202">
        <v>0</v>
      </c>
      <c r="AI93" s="202">
        <v>22.62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2.02</v>
      </c>
      <c r="AB94" s="202">
        <v>0</v>
      </c>
      <c r="AC94" s="202">
        <v>0</v>
      </c>
      <c r="AD94" s="202">
        <v>0</v>
      </c>
      <c r="AE94" s="202">
        <v>37.69</v>
      </c>
      <c r="AF94" s="202">
        <v>0</v>
      </c>
      <c r="AG94" s="202">
        <v>8.1300000000000008</v>
      </c>
      <c r="AH94" s="202">
        <v>0</v>
      </c>
      <c r="AI94" s="202">
        <v>22.62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2.02</v>
      </c>
      <c r="AB95" s="202">
        <v>0</v>
      </c>
      <c r="AC95" s="202">
        <v>0</v>
      </c>
      <c r="AD95" s="202">
        <v>0</v>
      </c>
      <c r="AE95" s="202">
        <v>37.69</v>
      </c>
      <c r="AF95" s="202">
        <v>0</v>
      </c>
      <c r="AG95" s="202">
        <v>8.1300000000000008</v>
      </c>
      <c r="AH95" s="202">
        <v>0</v>
      </c>
      <c r="AI95" s="202">
        <v>22.62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2.02</v>
      </c>
      <c r="AB96" s="202">
        <v>0</v>
      </c>
      <c r="AC96" s="202">
        <v>0</v>
      </c>
      <c r="AD96" s="202">
        <v>0</v>
      </c>
      <c r="AE96" s="202">
        <v>37.69</v>
      </c>
      <c r="AF96" s="202">
        <v>0</v>
      </c>
      <c r="AG96" s="202">
        <v>8.1300000000000008</v>
      </c>
      <c r="AH96" s="202">
        <v>0</v>
      </c>
      <c r="AI96" s="202">
        <v>22.62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2.02</v>
      </c>
      <c r="AB97" s="202">
        <v>0</v>
      </c>
      <c r="AC97" s="202">
        <v>0</v>
      </c>
      <c r="AD97" s="202">
        <v>0</v>
      </c>
      <c r="AE97" s="202">
        <v>37.69</v>
      </c>
      <c r="AF97" s="202">
        <v>0</v>
      </c>
      <c r="AG97" s="202">
        <v>8.1300000000000008</v>
      </c>
      <c r="AH97" s="202">
        <v>0</v>
      </c>
      <c r="AI97" s="202">
        <v>22.62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2.02</v>
      </c>
      <c r="AB98" s="202">
        <v>0</v>
      </c>
      <c r="AC98" s="202">
        <v>0</v>
      </c>
      <c r="AD98" s="202">
        <v>0</v>
      </c>
      <c r="AE98" s="202">
        <v>37.69</v>
      </c>
      <c r="AF98" s="202">
        <v>0</v>
      </c>
      <c r="AG98" s="202">
        <v>8.1300000000000008</v>
      </c>
      <c r="AH98" s="202">
        <v>0</v>
      </c>
      <c r="AI98" s="202">
        <v>22.62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4.8079999999999984E-2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0.90456000000000103</v>
      </c>
      <c r="AF99">
        <f t="shared" si="0"/>
        <v>0</v>
      </c>
      <c r="AG99">
        <f t="shared" si="0"/>
        <v>0.18352250000000028</v>
      </c>
      <c r="AH99">
        <f t="shared" si="0"/>
        <v>0</v>
      </c>
      <c r="AI99">
        <f t="shared" si="0"/>
        <v>0.48798249999999949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7.61</v>
      </c>
      <c r="AF3" s="202">
        <v>0</v>
      </c>
      <c r="AG3" s="202">
        <v>1.64</v>
      </c>
      <c r="AH3" s="202">
        <v>0</v>
      </c>
      <c r="AI3" s="202">
        <v>5.75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7.61</v>
      </c>
      <c r="AF4" s="202">
        <v>0</v>
      </c>
      <c r="AG4" s="202">
        <v>1.64</v>
      </c>
      <c r="AH4" s="202">
        <v>0</v>
      </c>
      <c r="AI4" s="202">
        <v>5.75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7.61</v>
      </c>
      <c r="AF5" s="202">
        <v>0</v>
      </c>
      <c r="AG5" s="202">
        <v>1.64</v>
      </c>
      <c r="AH5" s="202">
        <v>0</v>
      </c>
      <c r="AI5" s="202">
        <v>5.75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7.61</v>
      </c>
      <c r="AF6" s="202">
        <v>0</v>
      </c>
      <c r="AG6" s="202">
        <v>1.64</v>
      </c>
      <c r="AH6" s="202">
        <v>0</v>
      </c>
      <c r="AI6" s="202">
        <v>5.75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7.61</v>
      </c>
      <c r="AF7" s="202">
        <v>0</v>
      </c>
      <c r="AG7" s="202">
        <v>1.64</v>
      </c>
      <c r="AH7" s="202">
        <v>0</v>
      </c>
      <c r="AI7" s="202">
        <v>5.75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7.61</v>
      </c>
      <c r="AF8" s="202">
        <v>0</v>
      </c>
      <c r="AG8" s="202">
        <v>1.64</v>
      </c>
      <c r="AH8" s="202">
        <v>0</v>
      </c>
      <c r="AI8" s="202">
        <v>5.75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7.61</v>
      </c>
      <c r="AF9" s="202">
        <v>0</v>
      </c>
      <c r="AG9" s="202">
        <v>1.64</v>
      </c>
      <c r="AH9" s="202">
        <v>0</v>
      </c>
      <c r="AI9" s="202">
        <v>5.75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7.61</v>
      </c>
      <c r="AF10" s="202">
        <v>0</v>
      </c>
      <c r="AG10" s="202">
        <v>1.64</v>
      </c>
      <c r="AH10" s="202">
        <v>0</v>
      </c>
      <c r="AI10" s="202">
        <v>5.75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7.61</v>
      </c>
      <c r="AF11" s="202">
        <v>0</v>
      </c>
      <c r="AG11" s="202">
        <v>1.64</v>
      </c>
      <c r="AH11" s="202">
        <v>0</v>
      </c>
      <c r="AI11" s="202">
        <v>5.75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7.61</v>
      </c>
      <c r="AF12" s="202">
        <v>0</v>
      </c>
      <c r="AG12" s="202">
        <v>1.64</v>
      </c>
      <c r="AH12" s="202">
        <v>0</v>
      </c>
      <c r="AI12" s="202">
        <v>5.75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7.61</v>
      </c>
      <c r="AF13" s="202">
        <v>0</v>
      </c>
      <c r="AG13" s="202">
        <v>1.64</v>
      </c>
      <c r="AH13" s="202">
        <v>0</v>
      </c>
      <c r="AI13" s="202">
        <v>5.75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7.61</v>
      </c>
      <c r="AF14" s="202">
        <v>0</v>
      </c>
      <c r="AG14" s="202">
        <v>1.64</v>
      </c>
      <c r="AH14" s="202">
        <v>0</v>
      </c>
      <c r="AI14" s="202">
        <v>5.75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7.61</v>
      </c>
      <c r="AF15" s="202">
        <v>0</v>
      </c>
      <c r="AG15" s="202">
        <v>1.7</v>
      </c>
      <c r="AH15" s="202">
        <v>0</v>
      </c>
      <c r="AI15" s="202">
        <v>5.75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7.61</v>
      </c>
      <c r="AF16" s="202">
        <v>0</v>
      </c>
      <c r="AG16" s="202">
        <v>1.7</v>
      </c>
      <c r="AH16" s="202">
        <v>0</v>
      </c>
      <c r="AI16" s="202">
        <v>5.75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7.61</v>
      </c>
      <c r="AF17" s="202">
        <v>0</v>
      </c>
      <c r="AG17" s="202">
        <v>1.7</v>
      </c>
      <c r="AH17" s="202">
        <v>0</v>
      </c>
      <c r="AI17" s="202">
        <v>5.75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7.61</v>
      </c>
      <c r="AF18" s="202">
        <v>0</v>
      </c>
      <c r="AG18" s="202">
        <v>1.7</v>
      </c>
      <c r="AH18" s="202">
        <v>0</v>
      </c>
      <c r="AI18" s="202">
        <v>5.75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7.61</v>
      </c>
      <c r="AF19" s="202">
        <v>0</v>
      </c>
      <c r="AG19" s="202">
        <v>1.7</v>
      </c>
      <c r="AH19" s="202">
        <v>0</v>
      </c>
      <c r="AI19" s="202">
        <v>5.75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7.61</v>
      </c>
      <c r="AF20" s="202">
        <v>0</v>
      </c>
      <c r="AG20" s="202">
        <v>1.7</v>
      </c>
      <c r="AH20" s="202">
        <v>0</v>
      </c>
      <c r="AI20" s="202">
        <v>5.75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7.61</v>
      </c>
      <c r="AF21" s="202">
        <v>0</v>
      </c>
      <c r="AG21" s="202">
        <v>1.7</v>
      </c>
      <c r="AH21" s="202">
        <v>0</v>
      </c>
      <c r="AI21" s="202">
        <v>5.75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7.61</v>
      </c>
      <c r="AF22" s="202">
        <v>0</v>
      </c>
      <c r="AG22" s="202">
        <v>1.7</v>
      </c>
      <c r="AH22" s="202">
        <v>0</v>
      </c>
      <c r="AI22" s="202">
        <v>5.75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7.61</v>
      </c>
      <c r="AF23" s="202">
        <v>0</v>
      </c>
      <c r="AG23" s="202">
        <v>1.7</v>
      </c>
      <c r="AH23" s="202">
        <v>0</v>
      </c>
      <c r="AI23" s="202">
        <v>5.75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7.61</v>
      </c>
      <c r="AF24" s="202">
        <v>0</v>
      </c>
      <c r="AG24" s="202">
        <v>1.7</v>
      </c>
      <c r="AH24" s="202">
        <v>0</v>
      </c>
      <c r="AI24" s="202">
        <v>5.75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7.61</v>
      </c>
      <c r="AF25" s="202">
        <v>0</v>
      </c>
      <c r="AG25" s="202">
        <v>1.7</v>
      </c>
      <c r="AH25" s="202">
        <v>0</v>
      </c>
      <c r="AI25" s="202">
        <v>5.75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7.61</v>
      </c>
      <c r="AF26" s="202">
        <v>0</v>
      </c>
      <c r="AG26" s="202">
        <v>1.7</v>
      </c>
      <c r="AH26" s="202">
        <v>0</v>
      </c>
      <c r="AI26" s="202">
        <v>5.75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7.61</v>
      </c>
      <c r="AF27" s="202">
        <v>0</v>
      </c>
      <c r="AG27" s="202">
        <v>1.82</v>
      </c>
      <c r="AH27" s="202">
        <v>0</v>
      </c>
      <c r="AI27" s="202">
        <v>5.75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7.61</v>
      </c>
      <c r="AF28" s="202">
        <v>0</v>
      </c>
      <c r="AG28" s="202">
        <v>1.82</v>
      </c>
      <c r="AH28" s="202">
        <v>0</v>
      </c>
      <c r="AI28" s="202">
        <v>5.75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7.61</v>
      </c>
      <c r="AF29" s="202">
        <v>0</v>
      </c>
      <c r="AG29" s="202">
        <v>1.82</v>
      </c>
      <c r="AH29" s="202">
        <v>0</v>
      </c>
      <c r="AI29" s="202">
        <v>5.75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7.61</v>
      </c>
      <c r="AF30" s="202">
        <v>0</v>
      </c>
      <c r="AG30" s="202">
        <v>1.82</v>
      </c>
      <c r="AH30" s="202">
        <v>0</v>
      </c>
      <c r="AI30" s="202">
        <v>5.75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7.61</v>
      </c>
      <c r="AF31" s="202">
        <v>0</v>
      </c>
      <c r="AG31" s="202">
        <v>1.7</v>
      </c>
      <c r="AH31" s="202">
        <v>0</v>
      </c>
      <c r="AI31" s="202">
        <v>5.75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7.61</v>
      </c>
      <c r="AF32" s="202">
        <v>0</v>
      </c>
      <c r="AG32" s="202">
        <v>1.7</v>
      </c>
      <c r="AH32" s="202">
        <v>0</v>
      </c>
      <c r="AI32" s="202">
        <v>5.75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7.61</v>
      </c>
      <c r="AF33" s="202">
        <v>0</v>
      </c>
      <c r="AG33" s="202">
        <v>1.7</v>
      </c>
      <c r="AH33" s="202">
        <v>0</v>
      </c>
      <c r="AI33" s="202">
        <v>5.75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7.61</v>
      </c>
      <c r="AF34" s="202">
        <v>0</v>
      </c>
      <c r="AG34" s="202">
        <v>1.7</v>
      </c>
      <c r="AH34" s="202">
        <v>0</v>
      </c>
      <c r="AI34" s="202">
        <v>5.75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7.61</v>
      </c>
      <c r="AF35" s="202">
        <v>0</v>
      </c>
      <c r="AG35" s="202">
        <v>1.7</v>
      </c>
      <c r="AH35" s="202">
        <v>0</v>
      </c>
      <c r="AI35" s="202">
        <v>5.75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7.61</v>
      </c>
      <c r="AF36" s="202">
        <v>0</v>
      </c>
      <c r="AG36" s="202">
        <v>1.7</v>
      </c>
      <c r="AH36" s="202">
        <v>0</v>
      </c>
      <c r="AI36" s="202">
        <v>5.75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7.61</v>
      </c>
      <c r="AF37" s="202">
        <v>0</v>
      </c>
      <c r="AG37" s="202">
        <v>1.7</v>
      </c>
      <c r="AH37" s="202">
        <v>0</v>
      </c>
      <c r="AI37" s="202">
        <v>5.75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7.61</v>
      </c>
      <c r="AF38" s="202">
        <v>0</v>
      </c>
      <c r="AG38" s="202">
        <v>1.7</v>
      </c>
      <c r="AH38" s="202">
        <v>0</v>
      </c>
      <c r="AI38" s="202">
        <v>5.75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7.61</v>
      </c>
      <c r="AF39" s="202">
        <v>0</v>
      </c>
      <c r="AG39" s="202">
        <v>1.7</v>
      </c>
      <c r="AH39" s="202">
        <v>0</v>
      </c>
      <c r="AI39" s="202">
        <v>5.65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7.61</v>
      </c>
      <c r="AF40" s="202">
        <v>0</v>
      </c>
      <c r="AG40" s="202">
        <v>1.7</v>
      </c>
      <c r="AH40" s="202">
        <v>0</v>
      </c>
      <c r="AI40" s="202">
        <v>5.65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7.61</v>
      </c>
      <c r="AF41" s="202">
        <v>0</v>
      </c>
      <c r="AG41" s="202">
        <v>1.7</v>
      </c>
      <c r="AH41" s="202">
        <v>0</v>
      </c>
      <c r="AI41" s="202">
        <v>5.65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7.61</v>
      </c>
      <c r="AF42" s="202">
        <v>0</v>
      </c>
      <c r="AG42" s="202">
        <v>1.7</v>
      </c>
      <c r="AH42" s="202">
        <v>0</v>
      </c>
      <c r="AI42" s="202">
        <v>5.65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7.61</v>
      </c>
      <c r="AF43" s="202">
        <v>0</v>
      </c>
      <c r="AG43" s="202">
        <v>1.51</v>
      </c>
      <c r="AH43" s="202">
        <v>0</v>
      </c>
      <c r="AI43" s="202">
        <v>5.65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7.61</v>
      </c>
      <c r="AF44" s="202">
        <v>0</v>
      </c>
      <c r="AG44" s="202">
        <v>1.51</v>
      </c>
      <c r="AH44" s="202">
        <v>0</v>
      </c>
      <c r="AI44" s="202">
        <v>5.65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7.61</v>
      </c>
      <c r="AF45" s="202">
        <v>0</v>
      </c>
      <c r="AG45" s="202">
        <v>1.51</v>
      </c>
      <c r="AH45" s="202">
        <v>0</v>
      </c>
      <c r="AI45" s="202">
        <v>5.65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7.61</v>
      </c>
      <c r="AF46" s="202">
        <v>0</v>
      </c>
      <c r="AG46" s="202">
        <v>1.51</v>
      </c>
      <c r="AH46" s="202">
        <v>0</v>
      </c>
      <c r="AI46" s="202">
        <v>5.65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7.61</v>
      </c>
      <c r="AF47" s="202">
        <v>0</v>
      </c>
      <c r="AG47" s="202">
        <v>1.51</v>
      </c>
      <c r="AH47" s="202">
        <v>0</v>
      </c>
      <c r="AI47" s="202">
        <v>5.65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7.61</v>
      </c>
      <c r="AF48" s="202">
        <v>0</v>
      </c>
      <c r="AG48" s="202">
        <v>1.51</v>
      </c>
      <c r="AH48" s="202">
        <v>0</v>
      </c>
      <c r="AI48" s="202">
        <v>5.65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7.61</v>
      </c>
      <c r="AF49" s="202">
        <v>0</v>
      </c>
      <c r="AG49" s="202">
        <v>1.51</v>
      </c>
      <c r="AH49" s="202">
        <v>0</v>
      </c>
      <c r="AI49" s="202">
        <v>5.65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7.61</v>
      </c>
      <c r="AF50" s="202">
        <v>0</v>
      </c>
      <c r="AG50" s="202">
        <v>1.51</v>
      </c>
      <c r="AH50" s="202">
        <v>0</v>
      </c>
      <c r="AI50" s="202">
        <v>5.65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7.61</v>
      </c>
      <c r="AF51" s="202">
        <v>0</v>
      </c>
      <c r="AG51" s="202">
        <v>1.51</v>
      </c>
      <c r="AH51" s="202">
        <v>0</v>
      </c>
      <c r="AI51" s="202">
        <v>5.56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7.61</v>
      </c>
      <c r="AF52" s="202">
        <v>0</v>
      </c>
      <c r="AG52" s="202">
        <v>1.36</v>
      </c>
      <c r="AH52" s="202">
        <v>0</v>
      </c>
      <c r="AI52" s="202">
        <v>5.56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7.61</v>
      </c>
      <c r="AF53" s="202">
        <v>0</v>
      </c>
      <c r="AG53" s="202">
        <v>1.36</v>
      </c>
      <c r="AH53" s="202">
        <v>0</v>
      </c>
      <c r="AI53" s="202">
        <v>5.56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7.61</v>
      </c>
      <c r="AF54" s="202">
        <v>0</v>
      </c>
      <c r="AG54" s="202">
        <v>1.36</v>
      </c>
      <c r="AH54" s="202">
        <v>0</v>
      </c>
      <c r="AI54" s="202">
        <v>5.56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7.61</v>
      </c>
      <c r="AF55" s="202">
        <v>0</v>
      </c>
      <c r="AG55" s="202">
        <v>1.36</v>
      </c>
      <c r="AH55" s="202">
        <v>0</v>
      </c>
      <c r="AI55" s="202">
        <v>5.56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7.61</v>
      </c>
      <c r="AF56" s="202">
        <v>0</v>
      </c>
      <c r="AG56" s="202">
        <v>1.36</v>
      </c>
      <c r="AH56" s="202">
        <v>0</v>
      </c>
      <c r="AI56" s="202">
        <v>5.56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7.61</v>
      </c>
      <c r="AF57" s="202">
        <v>0</v>
      </c>
      <c r="AG57" s="202">
        <v>1.36</v>
      </c>
      <c r="AH57" s="202">
        <v>0</v>
      </c>
      <c r="AI57" s="202">
        <v>5.56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7.61</v>
      </c>
      <c r="AF58" s="202">
        <v>0</v>
      </c>
      <c r="AG58" s="202">
        <v>1.36</v>
      </c>
      <c r="AH58" s="202">
        <v>0</v>
      </c>
      <c r="AI58" s="202">
        <v>5.56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7.61</v>
      </c>
      <c r="AF59" s="202">
        <v>0</v>
      </c>
      <c r="AG59" s="202">
        <v>1.36</v>
      </c>
      <c r="AH59" s="202">
        <v>0</v>
      </c>
      <c r="AI59" s="202">
        <v>5.56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7.61</v>
      </c>
      <c r="AF60" s="202">
        <v>0</v>
      </c>
      <c r="AG60" s="202">
        <v>1.36</v>
      </c>
      <c r="AH60" s="202">
        <v>0</v>
      </c>
      <c r="AI60" s="202">
        <v>5.56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7.61</v>
      </c>
      <c r="AF61" s="202">
        <v>0</v>
      </c>
      <c r="AG61" s="202">
        <v>1.21</v>
      </c>
      <c r="AH61" s="202">
        <v>0</v>
      </c>
      <c r="AI61" s="202">
        <v>5.56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7.61</v>
      </c>
      <c r="AF62" s="202">
        <v>0</v>
      </c>
      <c r="AG62" s="202">
        <v>1.21</v>
      </c>
      <c r="AH62" s="202">
        <v>0</v>
      </c>
      <c r="AI62" s="202">
        <v>5.56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7.61</v>
      </c>
      <c r="AF63" s="202">
        <v>0</v>
      </c>
      <c r="AG63" s="202">
        <v>1.21</v>
      </c>
      <c r="AH63" s="202">
        <v>0</v>
      </c>
      <c r="AI63" s="202">
        <v>5.56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7.61</v>
      </c>
      <c r="AF64" s="202">
        <v>0</v>
      </c>
      <c r="AG64" s="202">
        <v>1.21</v>
      </c>
      <c r="AH64" s="202">
        <v>0</v>
      </c>
      <c r="AI64" s="202">
        <v>5.56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7.61</v>
      </c>
      <c r="AF65" s="202">
        <v>0</v>
      </c>
      <c r="AG65" s="202">
        <v>1.21</v>
      </c>
      <c r="AH65" s="202">
        <v>0</v>
      </c>
      <c r="AI65" s="202">
        <v>5.56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7.61</v>
      </c>
      <c r="AF66" s="202">
        <v>0</v>
      </c>
      <c r="AG66" s="202">
        <v>1.21</v>
      </c>
      <c r="AH66" s="202">
        <v>0</v>
      </c>
      <c r="AI66" s="202">
        <v>5.56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7.61</v>
      </c>
      <c r="AF67" s="202">
        <v>0</v>
      </c>
      <c r="AG67" s="202">
        <v>1.21</v>
      </c>
      <c r="AH67" s="202">
        <v>0</v>
      </c>
      <c r="AI67" s="202">
        <v>5.56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7.61</v>
      </c>
      <c r="AF68" s="202">
        <v>0</v>
      </c>
      <c r="AG68" s="202">
        <v>1.21</v>
      </c>
      <c r="AH68" s="202">
        <v>0</v>
      </c>
      <c r="AI68" s="202">
        <v>5.56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7.61</v>
      </c>
      <c r="AF69" s="202">
        <v>0</v>
      </c>
      <c r="AG69" s="202">
        <v>1.21</v>
      </c>
      <c r="AH69" s="202">
        <v>0</v>
      </c>
      <c r="AI69" s="202">
        <v>5.56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7.61</v>
      </c>
      <c r="AF70" s="202">
        <v>0</v>
      </c>
      <c r="AG70" s="202">
        <v>1.21</v>
      </c>
      <c r="AH70" s="202">
        <v>0</v>
      </c>
      <c r="AI70" s="202">
        <v>5.56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7.61</v>
      </c>
      <c r="AF71" s="202">
        <v>0</v>
      </c>
      <c r="AG71" s="202">
        <v>1.21</v>
      </c>
      <c r="AH71" s="202">
        <v>0</v>
      </c>
      <c r="AI71" s="202">
        <v>5.56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7.61</v>
      </c>
      <c r="AF72" s="202">
        <v>0</v>
      </c>
      <c r="AG72" s="202">
        <v>1.21</v>
      </c>
      <c r="AH72" s="202">
        <v>0</v>
      </c>
      <c r="AI72" s="202">
        <v>5.56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7.61</v>
      </c>
      <c r="AF73" s="202">
        <v>0</v>
      </c>
      <c r="AG73" s="202">
        <v>1.21</v>
      </c>
      <c r="AH73" s="202">
        <v>0</v>
      </c>
      <c r="AI73" s="202">
        <v>5.56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7.61</v>
      </c>
      <c r="AF74" s="202">
        <v>0</v>
      </c>
      <c r="AG74" s="202">
        <v>1.21</v>
      </c>
      <c r="AH74" s="202">
        <v>0</v>
      </c>
      <c r="AI74" s="202">
        <v>5.56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7.61</v>
      </c>
      <c r="AF75" s="202">
        <v>0</v>
      </c>
      <c r="AG75" s="202">
        <v>1.43</v>
      </c>
      <c r="AH75" s="202">
        <v>0</v>
      </c>
      <c r="AI75" s="202">
        <v>5.65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7.61</v>
      </c>
      <c r="AF76" s="202">
        <v>0</v>
      </c>
      <c r="AG76" s="202">
        <v>1.43</v>
      </c>
      <c r="AH76" s="202">
        <v>0</v>
      </c>
      <c r="AI76" s="202">
        <v>5.65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7.61</v>
      </c>
      <c r="AF77" s="202">
        <v>0</v>
      </c>
      <c r="AG77" s="202">
        <v>1.43</v>
      </c>
      <c r="AH77" s="202">
        <v>0</v>
      </c>
      <c r="AI77" s="202">
        <v>5.65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7.61</v>
      </c>
      <c r="AF78" s="202">
        <v>0</v>
      </c>
      <c r="AG78" s="202">
        <v>1.43</v>
      </c>
      <c r="AH78" s="202">
        <v>0</v>
      </c>
      <c r="AI78" s="202">
        <v>5.65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7.61</v>
      </c>
      <c r="AF79" s="202">
        <v>0</v>
      </c>
      <c r="AG79" s="202">
        <v>1.43</v>
      </c>
      <c r="AH79" s="202">
        <v>0</v>
      </c>
      <c r="AI79" s="202">
        <v>5.65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7.61</v>
      </c>
      <c r="AF80" s="202">
        <v>0</v>
      </c>
      <c r="AG80" s="202">
        <v>1.43</v>
      </c>
      <c r="AH80" s="202">
        <v>0</v>
      </c>
      <c r="AI80" s="202">
        <v>5.65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7.61</v>
      </c>
      <c r="AF81" s="202">
        <v>0</v>
      </c>
      <c r="AG81" s="202">
        <v>1.43</v>
      </c>
      <c r="AH81" s="202">
        <v>0</v>
      </c>
      <c r="AI81" s="202">
        <v>5.65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7.61</v>
      </c>
      <c r="AF82" s="202">
        <v>0</v>
      </c>
      <c r="AG82" s="202">
        <v>1.43</v>
      </c>
      <c r="AH82" s="202">
        <v>0</v>
      </c>
      <c r="AI82" s="202">
        <v>5.65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7.61</v>
      </c>
      <c r="AF83" s="202">
        <v>0</v>
      </c>
      <c r="AG83" s="202">
        <v>1.64</v>
      </c>
      <c r="AH83" s="202">
        <v>0</v>
      </c>
      <c r="AI83" s="202">
        <v>5.65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7.61</v>
      </c>
      <c r="AF84" s="202">
        <v>0</v>
      </c>
      <c r="AG84" s="202">
        <v>1.64</v>
      </c>
      <c r="AH84" s="202">
        <v>0</v>
      </c>
      <c r="AI84" s="202">
        <v>5.65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7.61</v>
      </c>
      <c r="AF85" s="202">
        <v>0</v>
      </c>
      <c r="AG85" s="202">
        <v>1.64</v>
      </c>
      <c r="AH85" s="202">
        <v>0</v>
      </c>
      <c r="AI85" s="202">
        <v>5.65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7.61</v>
      </c>
      <c r="AF86" s="202">
        <v>0</v>
      </c>
      <c r="AG86" s="202">
        <v>1.64</v>
      </c>
      <c r="AH86" s="202">
        <v>0</v>
      </c>
      <c r="AI86" s="202">
        <v>5.65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7.61</v>
      </c>
      <c r="AF87" s="202">
        <v>0</v>
      </c>
      <c r="AG87" s="202">
        <v>1.64</v>
      </c>
      <c r="AH87" s="202">
        <v>0</v>
      </c>
      <c r="AI87" s="202">
        <v>5.65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7.61</v>
      </c>
      <c r="AF88" s="202">
        <v>0</v>
      </c>
      <c r="AG88" s="202">
        <v>1.64</v>
      </c>
      <c r="AH88" s="202">
        <v>0</v>
      </c>
      <c r="AI88" s="202">
        <v>5.65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7.61</v>
      </c>
      <c r="AF89" s="202">
        <v>0</v>
      </c>
      <c r="AG89" s="202">
        <v>1.64</v>
      </c>
      <c r="AH89" s="202">
        <v>0</v>
      </c>
      <c r="AI89" s="202">
        <v>5.65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7.61</v>
      </c>
      <c r="AF90" s="202">
        <v>0</v>
      </c>
      <c r="AG90" s="202">
        <v>1.64</v>
      </c>
      <c r="AH90" s="202">
        <v>0</v>
      </c>
      <c r="AI90" s="202">
        <v>5.65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7.61</v>
      </c>
      <c r="AF91" s="202">
        <v>0</v>
      </c>
      <c r="AG91" s="202">
        <v>1.64</v>
      </c>
      <c r="AH91" s="202">
        <v>0</v>
      </c>
      <c r="AI91" s="202">
        <v>5.65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7.61</v>
      </c>
      <c r="AF92" s="202">
        <v>0</v>
      </c>
      <c r="AG92" s="202">
        <v>1.64</v>
      </c>
      <c r="AH92" s="202">
        <v>0</v>
      </c>
      <c r="AI92" s="202">
        <v>5.65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7.61</v>
      </c>
      <c r="AF93" s="202">
        <v>0</v>
      </c>
      <c r="AG93" s="202">
        <v>1.64</v>
      </c>
      <c r="AH93" s="202">
        <v>0</v>
      </c>
      <c r="AI93" s="202">
        <v>5.65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7.61</v>
      </c>
      <c r="AF94" s="202">
        <v>0</v>
      </c>
      <c r="AG94" s="202">
        <v>1.64</v>
      </c>
      <c r="AH94" s="202">
        <v>0</v>
      </c>
      <c r="AI94" s="202">
        <v>5.65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7.61</v>
      </c>
      <c r="AF95" s="202">
        <v>0</v>
      </c>
      <c r="AG95" s="202">
        <v>1.64</v>
      </c>
      <c r="AH95" s="202">
        <v>0</v>
      </c>
      <c r="AI95" s="202">
        <v>5.65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7.61</v>
      </c>
      <c r="AF96" s="202">
        <v>0</v>
      </c>
      <c r="AG96" s="202">
        <v>1.64</v>
      </c>
      <c r="AH96" s="202">
        <v>0</v>
      </c>
      <c r="AI96" s="202">
        <v>5.65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7.61</v>
      </c>
      <c r="AF97" s="202">
        <v>0</v>
      </c>
      <c r="AG97" s="202">
        <v>1.64</v>
      </c>
      <c r="AH97" s="202">
        <v>0</v>
      </c>
      <c r="AI97" s="202">
        <v>5.65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7.61</v>
      </c>
      <c r="AF98" s="202">
        <v>0</v>
      </c>
      <c r="AG98" s="202">
        <v>1.64</v>
      </c>
      <c r="AH98" s="202">
        <v>0</v>
      </c>
      <c r="AI98" s="202">
        <v>5.65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0.18264000000000027</v>
      </c>
      <c r="AF99">
        <f t="shared" si="0"/>
        <v>0</v>
      </c>
      <c r="AG99">
        <f t="shared" si="0"/>
        <v>3.7052499999999974E-2</v>
      </c>
      <c r="AH99">
        <f t="shared" si="0"/>
        <v>0</v>
      </c>
      <c r="AI99">
        <f t="shared" si="0"/>
        <v>0.13595999999999986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35</v>
      </c>
      <c r="D3" s="25">
        <v>0</v>
      </c>
      <c r="E3" s="25">
        <v>0</v>
      </c>
      <c r="F3" s="25">
        <v>0</v>
      </c>
      <c r="G3" s="202">
        <v>125</v>
      </c>
      <c r="H3" s="202">
        <v>0</v>
      </c>
      <c r="I3" s="202">
        <v>27</v>
      </c>
      <c r="J3" s="202">
        <v>0</v>
      </c>
      <c r="K3" s="202">
        <v>281.24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35</v>
      </c>
      <c r="D4" s="25">
        <v>0</v>
      </c>
      <c r="E4" s="25">
        <v>0</v>
      </c>
      <c r="F4" s="25">
        <v>0</v>
      </c>
      <c r="G4" s="202">
        <v>125</v>
      </c>
      <c r="H4" s="202">
        <v>0</v>
      </c>
      <c r="I4" s="202">
        <v>27</v>
      </c>
      <c r="J4" s="202">
        <v>0</v>
      </c>
      <c r="K4" s="202">
        <v>281.24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35</v>
      </c>
      <c r="D5" s="25">
        <v>0</v>
      </c>
      <c r="E5" s="25">
        <v>0</v>
      </c>
      <c r="F5" s="25">
        <v>0</v>
      </c>
      <c r="G5" s="202">
        <v>125</v>
      </c>
      <c r="H5" s="202">
        <v>0</v>
      </c>
      <c r="I5" s="202">
        <v>27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35</v>
      </c>
      <c r="D6" s="25">
        <v>0</v>
      </c>
      <c r="E6" s="25">
        <v>0</v>
      </c>
      <c r="F6" s="25">
        <v>0</v>
      </c>
      <c r="G6" s="202">
        <v>125</v>
      </c>
      <c r="H6" s="202">
        <v>0</v>
      </c>
      <c r="I6" s="202">
        <v>27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35</v>
      </c>
      <c r="D7" s="25">
        <v>0</v>
      </c>
      <c r="E7" s="25">
        <v>0</v>
      </c>
      <c r="F7" s="25">
        <v>0</v>
      </c>
      <c r="G7" s="202">
        <v>125</v>
      </c>
      <c r="H7" s="202">
        <v>0</v>
      </c>
      <c r="I7" s="202">
        <v>27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35</v>
      </c>
      <c r="D8" s="25">
        <v>0</v>
      </c>
      <c r="E8" s="25">
        <v>0</v>
      </c>
      <c r="F8" s="25">
        <v>0</v>
      </c>
      <c r="G8" s="202">
        <v>125</v>
      </c>
      <c r="H8" s="202">
        <v>0</v>
      </c>
      <c r="I8" s="202">
        <v>27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35</v>
      </c>
      <c r="D9" s="25">
        <v>0</v>
      </c>
      <c r="E9" s="25">
        <v>0</v>
      </c>
      <c r="F9" s="25">
        <v>0</v>
      </c>
      <c r="G9" s="202">
        <v>125</v>
      </c>
      <c r="H9" s="202">
        <v>0</v>
      </c>
      <c r="I9" s="202">
        <v>27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35</v>
      </c>
      <c r="D10" s="25">
        <v>0</v>
      </c>
      <c r="E10" s="25">
        <v>0</v>
      </c>
      <c r="F10" s="25">
        <v>0</v>
      </c>
      <c r="G10" s="202">
        <v>125</v>
      </c>
      <c r="H10" s="202">
        <v>0</v>
      </c>
      <c r="I10" s="202">
        <v>27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2">
        <v>125</v>
      </c>
      <c r="H11" s="202">
        <v>0</v>
      </c>
      <c r="I11" s="202">
        <v>27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2">
        <v>125</v>
      </c>
      <c r="H12" s="202">
        <v>0</v>
      </c>
      <c r="I12" s="202">
        <v>27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2">
        <v>125</v>
      </c>
      <c r="H13" s="202">
        <v>0</v>
      </c>
      <c r="I13" s="202">
        <v>27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2">
        <v>125</v>
      </c>
      <c r="H14" s="202">
        <v>0</v>
      </c>
      <c r="I14" s="202">
        <v>27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36</v>
      </c>
      <c r="D15" s="25">
        <v>0</v>
      </c>
      <c r="E15" s="25">
        <v>0</v>
      </c>
      <c r="F15" s="25">
        <v>0</v>
      </c>
      <c r="G15" s="202">
        <v>125</v>
      </c>
      <c r="H15" s="202">
        <v>0</v>
      </c>
      <c r="I15" s="202">
        <v>28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36</v>
      </c>
      <c r="D16" s="25">
        <v>0</v>
      </c>
      <c r="E16" s="25">
        <v>0</v>
      </c>
      <c r="F16" s="25">
        <v>0</v>
      </c>
      <c r="G16" s="202">
        <v>125</v>
      </c>
      <c r="H16" s="202">
        <v>0</v>
      </c>
      <c r="I16" s="202">
        <v>28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2">
        <v>125</v>
      </c>
      <c r="H17" s="202">
        <v>0</v>
      </c>
      <c r="I17" s="202">
        <v>28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2">
        <v>125</v>
      </c>
      <c r="H18" s="202">
        <v>0</v>
      </c>
      <c r="I18" s="202">
        <v>28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2">
        <v>125</v>
      </c>
      <c r="H19" s="202">
        <v>0</v>
      </c>
      <c r="I19" s="202">
        <v>28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36</v>
      </c>
      <c r="D20" s="25">
        <v>0</v>
      </c>
      <c r="E20" s="25">
        <v>0</v>
      </c>
      <c r="F20" s="25">
        <v>0</v>
      </c>
      <c r="G20" s="202">
        <v>125</v>
      </c>
      <c r="H20" s="202">
        <v>0</v>
      </c>
      <c r="I20" s="202">
        <v>28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36</v>
      </c>
      <c r="D21" s="25">
        <v>0</v>
      </c>
      <c r="E21" s="25">
        <v>0</v>
      </c>
      <c r="F21" s="25">
        <v>0</v>
      </c>
      <c r="G21" s="202">
        <v>125</v>
      </c>
      <c r="H21" s="202">
        <v>0</v>
      </c>
      <c r="I21" s="202">
        <v>28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36</v>
      </c>
      <c r="D22" s="25">
        <v>0</v>
      </c>
      <c r="E22" s="25">
        <v>0</v>
      </c>
      <c r="F22" s="25">
        <v>0</v>
      </c>
      <c r="G22" s="202">
        <v>125</v>
      </c>
      <c r="H22" s="202">
        <v>0</v>
      </c>
      <c r="I22" s="202">
        <v>28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36</v>
      </c>
      <c r="D23" s="25">
        <v>0</v>
      </c>
      <c r="E23" s="25">
        <v>0</v>
      </c>
      <c r="F23" s="25">
        <v>0</v>
      </c>
      <c r="G23" s="202">
        <v>125</v>
      </c>
      <c r="H23" s="202">
        <v>0</v>
      </c>
      <c r="I23" s="202">
        <v>28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36</v>
      </c>
      <c r="D24" s="25">
        <v>0</v>
      </c>
      <c r="E24" s="25">
        <v>0</v>
      </c>
      <c r="F24" s="25">
        <v>0</v>
      </c>
      <c r="G24" s="202">
        <v>125</v>
      </c>
      <c r="H24" s="202">
        <v>0</v>
      </c>
      <c r="I24" s="202">
        <v>28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36</v>
      </c>
      <c r="D25" s="25">
        <v>0</v>
      </c>
      <c r="E25" s="25">
        <v>0</v>
      </c>
      <c r="F25" s="25">
        <v>0</v>
      </c>
      <c r="G25" s="202">
        <v>125</v>
      </c>
      <c r="H25" s="202">
        <v>0</v>
      </c>
      <c r="I25" s="202">
        <v>28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36</v>
      </c>
      <c r="D26" s="25">
        <v>0</v>
      </c>
      <c r="E26" s="25">
        <v>0</v>
      </c>
      <c r="F26" s="25">
        <v>0</v>
      </c>
      <c r="G26" s="202">
        <v>125</v>
      </c>
      <c r="H26" s="202">
        <v>0</v>
      </c>
      <c r="I26" s="202">
        <v>28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36</v>
      </c>
      <c r="D27" s="25">
        <v>0</v>
      </c>
      <c r="E27" s="25">
        <v>0</v>
      </c>
      <c r="F27" s="25">
        <v>0</v>
      </c>
      <c r="G27" s="202">
        <v>125</v>
      </c>
      <c r="H27" s="202">
        <v>0</v>
      </c>
      <c r="I27" s="202">
        <v>30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36</v>
      </c>
      <c r="D28" s="25">
        <v>0</v>
      </c>
      <c r="E28" s="25">
        <v>0</v>
      </c>
      <c r="F28" s="25">
        <v>0</v>
      </c>
      <c r="G28" s="202">
        <v>125</v>
      </c>
      <c r="H28" s="202">
        <v>0</v>
      </c>
      <c r="I28" s="202">
        <v>30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36</v>
      </c>
      <c r="D29" s="25">
        <v>0</v>
      </c>
      <c r="E29" s="25">
        <v>0</v>
      </c>
      <c r="F29" s="25">
        <v>0</v>
      </c>
      <c r="G29" s="202">
        <v>125</v>
      </c>
      <c r="H29" s="202">
        <v>0</v>
      </c>
      <c r="I29" s="202">
        <v>30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36</v>
      </c>
      <c r="D30" s="25">
        <v>0</v>
      </c>
      <c r="E30" s="25">
        <v>0</v>
      </c>
      <c r="F30" s="25">
        <v>0</v>
      </c>
      <c r="G30" s="202">
        <v>125</v>
      </c>
      <c r="H30" s="202">
        <v>0</v>
      </c>
      <c r="I30" s="202">
        <v>30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36</v>
      </c>
      <c r="D31" s="25">
        <v>0</v>
      </c>
      <c r="E31" s="25">
        <v>0</v>
      </c>
      <c r="F31" s="25">
        <v>0</v>
      </c>
      <c r="G31" s="202">
        <v>125</v>
      </c>
      <c r="H31" s="202">
        <v>0</v>
      </c>
      <c r="I31" s="202">
        <v>28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36</v>
      </c>
      <c r="D32" s="25">
        <v>0</v>
      </c>
      <c r="E32" s="25">
        <v>0</v>
      </c>
      <c r="F32" s="25">
        <v>0</v>
      </c>
      <c r="G32" s="202">
        <v>125</v>
      </c>
      <c r="H32" s="202">
        <v>0</v>
      </c>
      <c r="I32" s="202">
        <v>28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36</v>
      </c>
      <c r="D33" s="25">
        <v>0</v>
      </c>
      <c r="E33" s="25">
        <v>0</v>
      </c>
      <c r="F33" s="25">
        <v>0</v>
      </c>
      <c r="G33" s="202">
        <v>125</v>
      </c>
      <c r="H33" s="202">
        <v>0</v>
      </c>
      <c r="I33" s="202">
        <v>28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36</v>
      </c>
      <c r="D34" s="25">
        <v>0</v>
      </c>
      <c r="E34" s="25">
        <v>0</v>
      </c>
      <c r="F34" s="25">
        <v>0</v>
      </c>
      <c r="G34" s="202">
        <v>125</v>
      </c>
      <c r="H34" s="202">
        <v>0</v>
      </c>
      <c r="I34" s="202">
        <v>28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36</v>
      </c>
      <c r="D35" s="25">
        <v>0</v>
      </c>
      <c r="E35" s="25">
        <v>0</v>
      </c>
      <c r="F35" s="25">
        <v>0</v>
      </c>
      <c r="G35" s="202">
        <v>125</v>
      </c>
      <c r="H35" s="202">
        <v>0</v>
      </c>
      <c r="I35" s="202">
        <v>28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36</v>
      </c>
      <c r="D36" s="25">
        <v>0</v>
      </c>
      <c r="E36" s="25">
        <v>0</v>
      </c>
      <c r="F36" s="25">
        <v>0</v>
      </c>
      <c r="G36" s="202">
        <v>125</v>
      </c>
      <c r="H36" s="202">
        <v>0</v>
      </c>
      <c r="I36" s="202">
        <v>28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36</v>
      </c>
      <c r="D37" s="25">
        <v>0</v>
      </c>
      <c r="E37" s="25">
        <v>0</v>
      </c>
      <c r="F37" s="25">
        <v>0</v>
      </c>
      <c r="G37" s="202">
        <v>125</v>
      </c>
      <c r="H37" s="202">
        <v>0</v>
      </c>
      <c r="I37" s="202">
        <v>28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36</v>
      </c>
      <c r="D38" s="25">
        <v>0</v>
      </c>
      <c r="E38" s="25">
        <v>0</v>
      </c>
      <c r="F38" s="25">
        <v>0</v>
      </c>
      <c r="G38" s="202">
        <v>125</v>
      </c>
      <c r="H38" s="202">
        <v>0</v>
      </c>
      <c r="I38" s="202">
        <v>28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2">
        <v>125</v>
      </c>
      <c r="H39" s="202">
        <v>0</v>
      </c>
      <c r="I39" s="202">
        <v>28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2">
        <v>125</v>
      </c>
      <c r="H40" s="202">
        <v>0</v>
      </c>
      <c r="I40" s="202">
        <v>28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2">
        <v>125</v>
      </c>
      <c r="H41" s="202">
        <v>0</v>
      </c>
      <c r="I41" s="202">
        <v>28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2">
        <v>125</v>
      </c>
      <c r="H42" s="202">
        <v>0</v>
      </c>
      <c r="I42" s="202">
        <v>28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2">
        <v>125</v>
      </c>
      <c r="H43" s="202">
        <v>0</v>
      </c>
      <c r="I43" s="202">
        <v>25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35</v>
      </c>
      <c r="D44" s="25">
        <v>0</v>
      </c>
      <c r="E44" s="25">
        <v>0</v>
      </c>
      <c r="F44" s="25">
        <v>0</v>
      </c>
      <c r="G44" s="202">
        <v>125</v>
      </c>
      <c r="H44" s="202">
        <v>0</v>
      </c>
      <c r="I44" s="202">
        <v>25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35</v>
      </c>
      <c r="D45" s="25">
        <v>0</v>
      </c>
      <c r="E45" s="25">
        <v>0</v>
      </c>
      <c r="F45" s="25">
        <v>0</v>
      </c>
      <c r="G45" s="202">
        <v>125</v>
      </c>
      <c r="H45" s="202">
        <v>0</v>
      </c>
      <c r="I45" s="202">
        <v>25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35</v>
      </c>
      <c r="D46" s="25">
        <v>0</v>
      </c>
      <c r="E46" s="25">
        <v>0</v>
      </c>
      <c r="F46" s="25">
        <v>0</v>
      </c>
      <c r="G46" s="202">
        <v>125</v>
      </c>
      <c r="H46" s="202">
        <v>0</v>
      </c>
      <c r="I46" s="202">
        <v>25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125</v>
      </c>
      <c r="H47" s="202">
        <v>0</v>
      </c>
      <c r="I47" s="202">
        <v>25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125</v>
      </c>
      <c r="H48" s="202">
        <v>0</v>
      </c>
      <c r="I48" s="202">
        <v>25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125</v>
      </c>
      <c r="H49" s="202">
        <v>0</v>
      </c>
      <c r="I49" s="202">
        <v>25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125</v>
      </c>
      <c r="H50" s="202">
        <v>0</v>
      </c>
      <c r="I50" s="202">
        <v>25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34</v>
      </c>
      <c r="D51" s="25">
        <v>0</v>
      </c>
      <c r="E51" s="25">
        <v>0</v>
      </c>
      <c r="F51" s="25">
        <v>0</v>
      </c>
      <c r="G51" s="202">
        <v>125</v>
      </c>
      <c r="H51" s="202">
        <v>0</v>
      </c>
      <c r="I51" s="202">
        <v>25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34</v>
      </c>
      <c r="D52" s="25">
        <v>0</v>
      </c>
      <c r="E52" s="25">
        <v>0</v>
      </c>
      <c r="F52" s="25">
        <v>0</v>
      </c>
      <c r="G52" s="202">
        <v>125</v>
      </c>
      <c r="H52" s="202">
        <v>0</v>
      </c>
      <c r="I52" s="202">
        <v>23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34</v>
      </c>
      <c r="D53" s="25">
        <v>0</v>
      </c>
      <c r="E53" s="25">
        <v>0</v>
      </c>
      <c r="F53" s="25">
        <v>0</v>
      </c>
      <c r="G53" s="202">
        <v>125</v>
      </c>
      <c r="H53" s="202">
        <v>0</v>
      </c>
      <c r="I53" s="202">
        <v>23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34</v>
      </c>
      <c r="D54" s="25">
        <v>0</v>
      </c>
      <c r="E54" s="25">
        <v>0</v>
      </c>
      <c r="F54" s="25">
        <v>0</v>
      </c>
      <c r="G54" s="202">
        <v>125</v>
      </c>
      <c r="H54" s="202">
        <v>0</v>
      </c>
      <c r="I54" s="202">
        <v>23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34</v>
      </c>
      <c r="D55" s="25">
        <v>0</v>
      </c>
      <c r="E55" s="25">
        <v>0</v>
      </c>
      <c r="F55" s="25">
        <v>0</v>
      </c>
      <c r="G55" s="202">
        <v>125</v>
      </c>
      <c r="H55" s="202">
        <v>0</v>
      </c>
      <c r="I55" s="202">
        <v>23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34</v>
      </c>
      <c r="D56" s="25">
        <v>0</v>
      </c>
      <c r="E56" s="25">
        <v>0</v>
      </c>
      <c r="F56" s="25">
        <v>0</v>
      </c>
      <c r="G56" s="202">
        <v>125</v>
      </c>
      <c r="H56" s="202">
        <v>0</v>
      </c>
      <c r="I56" s="202">
        <v>23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34</v>
      </c>
      <c r="D57" s="25">
        <v>0</v>
      </c>
      <c r="E57" s="25">
        <v>0</v>
      </c>
      <c r="F57" s="25">
        <v>0</v>
      </c>
      <c r="G57" s="202">
        <v>125</v>
      </c>
      <c r="H57" s="202">
        <v>0</v>
      </c>
      <c r="I57" s="202">
        <v>23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34</v>
      </c>
      <c r="D58" s="25">
        <v>0</v>
      </c>
      <c r="E58" s="25">
        <v>0</v>
      </c>
      <c r="F58" s="25">
        <v>0</v>
      </c>
      <c r="G58" s="202">
        <v>125</v>
      </c>
      <c r="H58" s="202">
        <v>0</v>
      </c>
      <c r="I58" s="202">
        <v>23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125</v>
      </c>
      <c r="H59" s="202">
        <v>0</v>
      </c>
      <c r="I59" s="202">
        <v>23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125</v>
      </c>
      <c r="H60" s="202">
        <v>0</v>
      </c>
      <c r="I60" s="202">
        <v>23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125</v>
      </c>
      <c r="H61" s="202">
        <v>0</v>
      </c>
      <c r="I61" s="202">
        <v>21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125</v>
      </c>
      <c r="H62" s="202">
        <v>0</v>
      </c>
      <c r="I62" s="202">
        <v>21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125</v>
      </c>
      <c r="H63" s="202">
        <v>0</v>
      </c>
      <c r="I63" s="202">
        <v>21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125</v>
      </c>
      <c r="H64" s="202">
        <v>0</v>
      </c>
      <c r="I64" s="202">
        <v>21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125</v>
      </c>
      <c r="H65" s="202">
        <v>0</v>
      </c>
      <c r="I65" s="202">
        <v>21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125</v>
      </c>
      <c r="H66" s="202">
        <v>0</v>
      </c>
      <c r="I66" s="202">
        <v>21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125</v>
      </c>
      <c r="H67" s="202">
        <v>0</v>
      </c>
      <c r="I67" s="202">
        <v>21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125</v>
      </c>
      <c r="H68" s="202">
        <v>0</v>
      </c>
      <c r="I68" s="202">
        <v>21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125</v>
      </c>
      <c r="H69" s="202">
        <v>0</v>
      </c>
      <c r="I69" s="202">
        <v>21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33</v>
      </c>
      <c r="D70" s="25">
        <v>0</v>
      </c>
      <c r="E70" s="25">
        <v>0</v>
      </c>
      <c r="F70" s="25">
        <v>0</v>
      </c>
      <c r="G70" s="202">
        <v>125</v>
      </c>
      <c r="H70" s="202">
        <v>0</v>
      </c>
      <c r="I70" s="202">
        <v>21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33</v>
      </c>
      <c r="D71" s="25">
        <v>0</v>
      </c>
      <c r="E71" s="25">
        <v>0</v>
      </c>
      <c r="F71" s="25">
        <v>0</v>
      </c>
      <c r="G71" s="202">
        <v>125</v>
      </c>
      <c r="H71" s="202">
        <v>0</v>
      </c>
      <c r="I71" s="202">
        <v>21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33</v>
      </c>
      <c r="D72" s="25">
        <v>0</v>
      </c>
      <c r="E72" s="25">
        <v>0</v>
      </c>
      <c r="F72" s="25">
        <v>0</v>
      </c>
      <c r="G72" s="202">
        <v>125</v>
      </c>
      <c r="H72" s="202">
        <v>0</v>
      </c>
      <c r="I72" s="202">
        <v>21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33</v>
      </c>
      <c r="D73" s="25">
        <v>0</v>
      </c>
      <c r="E73" s="25">
        <v>0</v>
      </c>
      <c r="F73" s="25">
        <v>0</v>
      </c>
      <c r="G73" s="202">
        <v>125</v>
      </c>
      <c r="H73" s="202">
        <v>0</v>
      </c>
      <c r="I73" s="202">
        <v>21</v>
      </c>
      <c r="J73" s="202">
        <v>0</v>
      </c>
      <c r="K73" s="202">
        <v>305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33</v>
      </c>
      <c r="D74" s="25">
        <v>0</v>
      </c>
      <c r="E74" s="25">
        <v>0</v>
      </c>
      <c r="F74" s="25">
        <v>0</v>
      </c>
      <c r="G74" s="202">
        <v>125</v>
      </c>
      <c r="H74" s="202">
        <v>0</v>
      </c>
      <c r="I74" s="202">
        <v>21</v>
      </c>
      <c r="J74" s="202">
        <v>0</v>
      </c>
      <c r="K74" s="202">
        <v>305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33</v>
      </c>
      <c r="D75" s="25">
        <v>0</v>
      </c>
      <c r="E75" s="25">
        <v>0</v>
      </c>
      <c r="F75" s="25">
        <v>0</v>
      </c>
      <c r="G75" s="202">
        <v>125</v>
      </c>
      <c r="H75" s="202">
        <v>0</v>
      </c>
      <c r="I75" s="202">
        <v>24</v>
      </c>
      <c r="J75" s="202">
        <v>0</v>
      </c>
      <c r="K75" s="202">
        <v>310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125</v>
      </c>
      <c r="H76" s="202">
        <v>0</v>
      </c>
      <c r="I76" s="202">
        <v>24</v>
      </c>
      <c r="J76" s="202">
        <v>0</v>
      </c>
      <c r="K76" s="202">
        <v>310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125</v>
      </c>
      <c r="H77" s="202">
        <v>0</v>
      </c>
      <c r="I77" s="202">
        <v>24</v>
      </c>
      <c r="J77" s="202">
        <v>0</v>
      </c>
      <c r="K77" s="202">
        <v>310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125</v>
      </c>
      <c r="H78" s="202">
        <v>0</v>
      </c>
      <c r="I78" s="202">
        <v>24</v>
      </c>
      <c r="J78" s="202">
        <v>0</v>
      </c>
      <c r="K78" s="202">
        <v>310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33</v>
      </c>
      <c r="D79" s="25">
        <v>0</v>
      </c>
      <c r="E79" s="25">
        <v>0</v>
      </c>
      <c r="F79" s="25">
        <v>0</v>
      </c>
      <c r="G79" s="202">
        <v>125</v>
      </c>
      <c r="H79" s="202">
        <v>0</v>
      </c>
      <c r="I79" s="202">
        <v>24</v>
      </c>
      <c r="J79" s="202">
        <v>0</v>
      </c>
      <c r="K79" s="202">
        <v>310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33</v>
      </c>
      <c r="D80" s="25">
        <v>0</v>
      </c>
      <c r="E80" s="25">
        <v>0</v>
      </c>
      <c r="F80" s="25">
        <v>0</v>
      </c>
      <c r="G80" s="202">
        <v>125</v>
      </c>
      <c r="H80" s="202">
        <v>0</v>
      </c>
      <c r="I80" s="202">
        <v>24</v>
      </c>
      <c r="J80" s="202">
        <v>0</v>
      </c>
      <c r="K80" s="202">
        <v>310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2">
        <v>125</v>
      </c>
      <c r="H81" s="202">
        <v>0</v>
      </c>
      <c r="I81" s="202">
        <v>24</v>
      </c>
      <c r="J81" s="202">
        <v>0</v>
      </c>
      <c r="K81" s="202">
        <v>310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34</v>
      </c>
      <c r="D82" s="25">
        <v>0</v>
      </c>
      <c r="E82" s="25">
        <v>0</v>
      </c>
      <c r="F82" s="25">
        <v>0</v>
      </c>
      <c r="G82" s="202">
        <v>125</v>
      </c>
      <c r="H82" s="202">
        <v>0</v>
      </c>
      <c r="I82" s="202">
        <v>24</v>
      </c>
      <c r="J82" s="202">
        <v>0</v>
      </c>
      <c r="K82" s="202">
        <v>310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2">
        <v>125</v>
      </c>
      <c r="H83" s="202">
        <v>0</v>
      </c>
      <c r="I83" s="202">
        <v>27</v>
      </c>
      <c r="J83" s="202">
        <v>0</v>
      </c>
      <c r="K83" s="202">
        <v>310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2">
        <v>125</v>
      </c>
      <c r="H84" s="202">
        <v>0</v>
      </c>
      <c r="I84" s="202">
        <v>27</v>
      </c>
      <c r="J84" s="202">
        <v>0</v>
      </c>
      <c r="K84" s="202">
        <v>310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125</v>
      </c>
      <c r="H85" s="202">
        <v>0</v>
      </c>
      <c r="I85" s="202">
        <v>27</v>
      </c>
      <c r="J85" s="202">
        <v>0</v>
      </c>
      <c r="K85" s="202">
        <v>310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125</v>
      </c>
      <c r="H86" s="202">
        <v>0</v>
      </c>
      <c r="I86" s="202">
        <v>27</v>
      </c>
      <c r="J86" s="202">
        <v>0</v>
      </c>
      <c r="K86" s="202">
        <v>310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34</v>
      </c>
      <c r="D87" s="25">
        <v>0</v>
      </c>
      <c r="E87" s="25">
        <v>0</v>
      </c>
      <c r="F87" s="25">
        <v>0</v>
      </c>
      <c r="G87" s="202">
        <v>125</v>
      </c>
      <c r="H87" s="202">
        <v>0</v>
      </c>
      <c r="I87" s="202">
        <v>27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2">
        <v>125</v>
      </c>
      <c r="H88" s="202">
        <v>0</v>
      </c>
      <c r="I88" s="202">
        <v>27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125</v>
      </c>
      <c r="H89" s="202">
        <v>0</v>
      </c>
      <c r="I89" s="202">
        <v>27</v>
      </c>
      <c r="J89" s="202">
        <v>0</v>
      </c>
      <c r="K89" s="202">
        <v>270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125</v>
      </c>
      <c r="H90" s="202">
        <v>0</v>
      </c>
      <c r="I90" s="202">
        <v>27</v>
      </c>
      <c r="J90" s="202">
        <v>0</v>
      </c>
      <c r="K90" s="202">
        <v>270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35</v>
      </c>
      <c r="D91" s="25">
        <v>0</v>
      </c>
      <c r="E91" s="25">
        <v>0</v>
      </c>
      <c r="F91" s="25">
        <v>0</v>
      </c>
      <c r="G91" s="202">
        <v>125</v>
      </c>
      <c r="H91" s="202">
        <v>0</v>
      </c>
      <c r="I91" s="202">
        <v>27</v>
      </c>
      <c r="J91" s="202">
        <v>0</v>
      </c>
      <c r="K91" s="202">
        <v>270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35</v>
      </c>
      <c r="D92" s="25">
        <v>0</v>
      </c>
      <c r="E92" s="25">
        <v>0</v>
      </c>
      <c r="F92" s="25">
        <v>0</v>
      </c>
      <c r="G92" s="202">
        <v>125</v>
      </c>
      <c r="H92" s="202">
        <v>0</v>
      </c>
      <c r="I92" s="202">
        <v>27</v>
      </c>
      <c r="J92" s="202">
        <v>0</v>
      </c>
      <c r="K92" s="202">
        <v>270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35</v>
      </c>
      <c r="D93" s="25">
        <v>0</v>
      </c>
      <c r="E93" s="25">
        <v>0</v>
      </c>
      <c r="F93" s="25">
        <v>0</v>
      </c>
      <c r="G93" s="202">
        <v>125</v>
      </c>
      <c r="H93" s="202">
        <v>0</v>
      </c>
      <c r="I93" s="202">
        <v>27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35</v>
      </c>
      <c r="D94" s="25">
        <v>0</v>
      </c>
      <c r="E94" s="25">
        <v>0</v>
      </c>
      <c r="F94" s="25">
        <v>0</v>
      </c>
      <c r="G94" s="202">
        <v>125</v>
      </c>
      <c r="H94" s="202">
        <v>0</v>
      </c>
      <c r="I94" s="202">
        <v>27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2">
        <v>125</v>
      </c>
      <c r="H95" s="202">
        <v>0</v>
      </c>
      <c r="I95" s="202">
        <v>27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2">
        <v>125</v>
      </c>
      <c r="H96" s="202">
        <v>0</v>
      </c>
      <c r="I96" s="202">
        <v>27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2">
        <v>125</v>
      </c>
      <c r="H97" s="202">
        <v>0</v>
      </c>
      <c r="I97" s="202">
        <v>27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2">
        <v>125</v>
      </c>
      <c r="H98" s="202">
        <v>0</v>
      </c>
      <c r="I98" s="202">
        <v>27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0.83150000000000002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3</v>
      </c>
      <c r="H99" s="115">
        <f t="shared" si="0"/>
        <v>0</v>
      </c>
      <c r="I99" s="115">
        <f t="shared" si="0"/>
        <v>0.61650000000000005</v>
      </c>
      <c r="J99" s="115">
        <f t="shared" si="0"/>
        <v>0</v>
      </c>
      <c r="K99" s="115">
        <f t="shared" si="0"/>
        <v>6.6231200000000001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12.45</v>
      </c>
      <c r="E3" s="202">
        <v>0</v>
      </c>
      <c r="F3" s="202">
        <v>0</v>
      </c>
      <c r="G3" s="202">
        <v>30.29</v>
      </c>
      <c r="H3" s="202">
        <v>0</v>
      </c>
      <c r="I3" s="202">
        <v>9.6300000000000008</v>
      </c>
      <c r="J3" s="202">
        <v>29.36</v>
      </c>
      <c r="K3" s="202">
        <v>82.75</v>
      </c>
      <c r="L3" s="202">
        <v>0.28000000000000003</v>
      </c>
      <c r="M3" s="202">
        <v>0.96</v>
      </c>
      <c r="N3" s="202">
        <v>1.56</v>
      </c>
      <c r="O3" s="202">
        <v>2.2000000000000002</v>
      </c>
      <c r="P3" s="202">
        <v>0.75</v>
      </c>
      <c r="Q3" s="202">
        <v>0.27</v>
      </c>
      <c r="R3" s="202">
        <v>0.56000000000000005</v>
      </c>
      <c r="S3" s="202">
        <v>0</v>
      </c>
      <c r="T3" s="202">
        <v>0</v>
      </c>
      <c r="U3" s="202">
        <v>1.54</v>
      </c>
      <c r="V3" s="202">
        <v>0.27</v>
      </c>
      <c r="W3" s="202">
        <v>0.59</v>
      </c>
      <c r="X3" s="202">
        <v>1.95</v>
      </c>
      <c r="Y3" s="202">
        <v>0</v>
      </c>
      <c r="Z3" s="202">
        <v>3.67</v>
      </c>
      <c r="AA3" s="202">
        <v>1.19</v>
      </c>
      <c r="AB3" s="202">
        <v>0</v>
      </c>
      <c r="AC3" s="202">
        <v>19.600000000000001</v>
      </c>
      <c r="AD3" s="202">
        <v>0</v>
      </c>
      <c r="AE3" s="202">
        <v>0</v>
      </c>
      <c r="AF3" s="202">
        <v>0</v>
      </c>
      <c r="AG3" s="202">
        <v>-0.15</v>
      </c>
      <c r="AH3" s="202">
        <v>0</v>
      </c>
      <c r="AI3" s="202">
        <v>50.34</v>
      </c>
      <c r="AJ3" s="202">
        <v>0</v>
      </c>
      <c r="AK3" s="202">
        <v>18.05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12.45</v>
      </c>
      <c r="E4" s="202">
        <v>0</v>
      </c>
      <c r="F4" s="202">
        <v>0</v>
      </c>
      <c r="G4" s="202">
        <v>30.29</v>
      </c>
      <c r="H4" s="202">
        <v>0</v>
      </c>
      <c r="I4" s="202">
        <v>9.6300000000000008</v>
      </c>
      <c r="J4" s="202">
        <v>29.36</v>
      </c>
      <c r="K4" s="202">
        <v>86.7</v>
      </c>
      <c r="L4" s="202">
        <v>0.28000000000000003</v>
      </c>
      <c r="M4" s="202">
        <v>0.96</v>
      </c>
      <c r="N4" s="202">
        <v>1.56</v>
      </c>
      <c r="O4" s="202">
        <v>2.2000000000000002</v>
      </c>
      <c r="P4" s="202">
        <v>0.75</v>
      </c>
      <c r="Q4" s="202">
        <v>0.27</v>
      </c>
      <c r="R4" s="202">
        <v>0.56000000000000005</v>
      </c>
      <c r="S4" s="202">
        <v>0</v>
      </c>
      <c r="T4" s="202">
        <v>0</v>
      </c>
      <c r="U4" s="202">
        <v>1.54</v>
      </c>
      <c r="V4" s="202">
        <v>0.27</v>
      </c>
      <c r="W4" s="202">
        <v>0.59</v>
      </c>
      <c r="X4" s="202">
        <v>1.95</v>
      </c>
      <c r="Y4" s="202">
        <v>0</v>
      </c>
      <c r="Z4" s="202">
        <v>3.67</v>
      </c>
      <c r="AA4" s="202">
        <v>1.19</v>
      </c>
      <c r="AB4" s="202">
        <v>0</v>
      </c>
      <c r="AC4" s="202">
        <v>19.600000000000001</v>
      </c>
      <c r="AD4" s="202">
        <v>0</v>
      </c>
      <c r="AE4" s="202">
        <v>0</v>
      </c>
      <c r="AF4" s="202">
        <v>0</v>
      </c>
      <c r="AG4" s="202">
        <v>-0.15</v>
      </c>
      <c r="AH4" s="202">
        <v>0</v>
      </c>
      <c r="AI4" s="202">
        <v>50.34</v>
      </c>
      <c r="AJ4" s="202">
        <v>0</v>
      </c>
      <c r="AK4" s="202">
        <v>18.05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12.45</v>
      </c>
      <c r="E5" s="202">
        <v>0</v>
      </c>
      <c r="F5" s="202">
        <v>0</v>
      </c>
      <c r="G5" s="202">
        <v>30.29</v>
      </c>
      <c r="H5" s="202">
        <v>0</v>
      </c>
      <c r="I5" s="202">
        <v>9.6300000000000008</v>
      </c>
      <c r="J5" s="202">
        <v>29.36</v>
      </c>
      <c r="K5" s="202">
        <v>119</v>
      </c>
      <c r="L5" s="202">
        <v>0.28000000000000003</v>
      </c>
      <c r="M5" s="202">
        <v>0.96</v>
      </c>
      <c r="N5" s="202">
        <v>1.56</v>
      </c>
      <c r="O5" s="202">
        <v>2.2000000000000002</v>
      </c>
      <c r="P5" s="202">
        <v>0.75</v>
      </c>
      <c r="Q5" s="202">
        <v>0.27</v>
      </c>
      <c r="R5" s="202">
        <v>0.56000000000000005</v>
      </c>
      <c r="S5" s="202">
        <v>0</v>
      </c>
      <c r="T5" s="202">
        <v>0</v>
      </c>
      <c r="U5" s="202">
        <v>1.54</v>
      </c>
      <c r="V5" s="202">
        <v>0.27</v>
      </c>
      <c r="W5" s="202">
        <v>0.59</v>
      </c>
      <c r="X5" s="202">
        <v>1.95</v>
      </c>
      <c r="Y5" s="202">
        <v>0</v>
      </c>
      <c r="Z5" s="202">
        <v>3.67</v>
      </c>
      <c r="AA5" s="202">
        <v>1.19</v>
      </c>
      <c r="AB5" s="202">
        <v>0</v>
      </c>
      <c r="AC5" s="202">
        <v>19.600000000000001</v>
      </c>
      <c r="AD5" s="202">
        <v>0</v>
      </c>
      <c r="AE5" s="202">
        <v>0</v>
      </c>
      <c r="AF5" s="202">
        <v>0</v>
      </c>
      <c r="AG5" s="202">
        <v>-0.15</v>
      </c>
      <c r="AH5" s="202">
        <v>0</v>
      </c>
      <c r="AI5" s="202">
        <v>50.34</v>
      </c>
      <c r="AJ5" s="202">
        <v>0</v>
      </c>
      <c r="AK5" s="202">
        <v>18.05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12.45</v>
      </c>
      <c r="E6" s="202">
        <v>0</v>
      </c>
      <c r="F6" s="202">
        <v>0</v>
      </c>
      <c r="G6" s="202">
        <v>30.29</v>
      </c>
      <c r="H6" s="202">
        <v>0</v>
      </c>
      <c r="I6" s="202">
        <v>9.6300000000000008</v>
      </c>
      <c r="J6" s="202">
        <v>29.36</v>
      </c>
      <c r="K6" s="202">
        <v>119</v>
      </c>
      <c r="L6" s="202">
        <v>0.28000000000000003</v>
      </c>
      <c r="M6" s="202">
        <v>0.96</v>
      </c>
      <c r="N6" s="202">
        <v>1.56</v>
      </c>
      <c r="O6" s="202">
        <v>2.2000000000000002</v>
      </c>
      <c r="P6" s="202">
        <v>0.75</v>
      </c>
      <c r="Q6" s="202">
        <v>0.27</v>
      </c>
      <c r="R6" s="202">
        <v>0.56000000000000005</v>
      </c>
      <c r="S6" s="202">
        <v>0</v>
      </c>
      <c r="T6" s="202">
        <v>0</v>
      </c>
      <c r="U6" s="202">
        <v>1.54</v>
      </c>
      <c r="V6" s="202">
        <v>0.27</v>
      </c>
      <c r="W6" s="202">
        <v>0.59</v>
      </c>
      <c r="X6" s="202">
        <v>1.95</v>
      </c>
      <c r="Y6" s="202">
        <v>0</v>
      </c>
      <c r="Z6" s="202">
        <v>3.67</v>
      </c>
      <c r="AA6" s="202">
        <v>1.19</v>
      </c>
      <c r="AB6" s="202">
        <v>0</v>
      </c>
      <c r="AC6" s="202">
        <v>19.600000000000001</v>
      </c>
      <c r="AD6" s="202">
        <v>0</v>
      </c>
      <c r="AE6" s="202">
        <v>0</v>
      </c>
      <c r="AF6" s="202">
        <v>0</v>
      </c>
      <c r="AG6" s="202">
        <v>-0.15</v>
      </c>
      <c r="AH6" s="202">
        <v>0</v>
      </c>
      <c r="AI6" s="202">
        <v>50.34</v>
      </c>
      <c r="AJ6" s="202">
        <v>0</v>
      </c>
      <c r="AK6" s="202">
        <v>18.05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12.45</v>
      </c>
      <c r="E7" s="202">
        <v>0</v>
      </c>
      <c r="F7" s="202">
        <v>0</v>
      </c>
      <c r="G7" s="202">
        <v>30.29</v>
      </c>
      <c r="H7" s="202">
        <v>0</v>
      </c>
      <c r="I7" s="202">
        <v>9.6300000000000008</v>
      </c>
      <c r="J7" s="202">
        <v>29.36</v>
      </c>
      <c r="K7" s="202">
        <v>119</v>
      </c>
      <c r="L7" s="202">
        <v>0.28000000000000003</v>
      </c>
      <c r="M7" s="202">
        <v>0.96</v>
      </c>
      <c r="N7" s="202">
        <v>1.56</v>
      </c>
      <c r="O7" s="202">
        <v>2.2000000000000002</v>
      </c>
      <c r="P7" s="202">
        <v>0.75</v>
      </c>
      <c r="Q7" s="202">
        <v>0.27</v>
      </c>
      <c r="R7" s="202">
        <v>0.56000000000000005</v>
      </c>
      <c r="S7" s="202">
        <v>0</v>
      </c>
      <c r="T7" s="202">
        <v>0</v>
      </c>
      <c r="U7" s="202">
        <v>1.54</v>
      </c>
      <c r="V7" s="202">
        <v>0.27</v>
      </c>
      <c r="W7" s="202">
        <v>0.59</v>
      </c>
      <c r="X7" s="202">
        <v>1.95</v>
      </c>
      <c r="Y7" s="202">
        <v>0</v>
      </c>
      <c r="Z7" s="202">
        <v>3.67</v>
      </c>
      <c r="AA7" s="202">
        <v>1.19</v>
      </c>
      <c r="AB7" s="202">
        <v>0</v>
      </c>
      <c r="AC7" s="202">
        <v>19.600000000000001</v>
      </c>
      <c r="AD7" s="202">
        <v>0</v>
      </c>
      <c r="AE7" s="202">
        <v>0</v>
      </c>
      <c r="AF7" s="202">
        <v>0</v>
      </c>
      <c r="AG7" s="202">
        <v>-0.15</v>
      </c>
      <c r="AH7" s="202">
        <v>0</v>
      </c>
      <c r="AI7" s="202">
        <v>50.34</v>
      </c>
      <c r="AJ7" s="202">
        <v>0</v>
      </c>
      <c r="AK7" s="202">
        <v>18.05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12.45</v>
      </c>
      <c r="E8" s="202">
        <v>0</v>
      </c>
      <c r="F8" s="202">
        <v>0</v>
      </c>
      <c r="G8" s="202">
        <v>30.29</v>
      </c>
      <c r="H8" s="202">
        <v>0</v>
      </c>
      <c r="I8" s="202">
        <v>9.6300000000000008</v>
      </c>
      <c r="J8" s="202">
        <v>29.36</v>
      </c>
      <c r="K8" s="202">
        <v>119</v>
      </c>
      <c r="L8" s="202">
        <v>0.28000000000000003</v>
      </c>
      <c r="M8" s="202">
        <v>0.96</v>
      </c>
      <c r="N8" s="202">
        <v>1.56</v>
      </c>
      <c r="O8" s="202">
        <v>2.2000000000000002</v>
      </c>
      <c r="P8" s="202">
        <v>0.75</v>
      </c>
      <c r="Q8" s="202">
        <v>0.27</v>
      </c>
      <c r="R8" s="202">
        <v>0.56000000000000005</v>
      </c>
      <c r="S8" s="202">
        <v>0</v>
      </c>
      <c r="T8" s="202">
        <v>0</v>
      </c>
      <c r="U8" s="202">
        <v>1.54</v>
      </c>
      <c r="V8" s="202">
        <v>0.27</v>
      </c>
      <c r="W8" s="202">
        <v>0.59</v>
      </c>
      <c r="X8" s="202">
        <v>1.95</v>
      </c>
      <c r="Y8" s="202">
        <v>0</v>
      </c>
      <c r="Z8" s="202">
        <v>3.67</v>
      </c>
      <c r="AA8" s="202">
        <v>1.19</v>
      </c>
      <c r="AB8" s="202">
        <v>0</v>
      </c>
      <c r="AC8" s="202">
        <v>19.600000000000001</v>
      </c>
      <c r="AD8" s="202">
        <v>0</v>
      </c>
      <c r="AE8" s="202">
        <v>0</v>
      </c>
      <c r="AF8" s="202">
        <v>0</v>
      </c>
      <c r="AG8" s="202">
        <v>-0.15</v>
      </c>
      <c r="AH8" s="202">
        <v>0</v>
      </c>
      <c r="AI8" s="202">
        <v>50.34</v>
      </c>
      <c r="AJ8" s="202">
        <v>0</v>
      </c>
      <c r="AK8" s="202">
        <v>18.05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12.45</v>
      </c>
      <c r="E9" s="202">
        <v>0</v>
      </c>
      <c r="F9" s="202">
        <v>0</v>
      </c>
      <c r="G9" s="202">
        <v>30.29</v>
      </c>
      <c r="H9" s="202">
        <v>0</v>
      </c>
      <c r="I9" s="202">
        <v>9.6300000000000008</v>
      </c>
      <c r="J9" s="202">
        <v>29.36</v>
      </c>
      <c r="K9" s="202">
        <v>119</v>
      </c>
      <c r="L9" s="202">
        <v>0.28000000000000003</v>
      </c>
      <c r="M9" s="202">
        <v>0.96</v>
      </c>
      <c r="N9" s="202">
        <v>1.56</v>
      </c>
      <c r="O9" s="202">
        <v>2.2000000000000002</v>
      </c>
      <c r="P9" s="202">
        <v>0.75</v>
      </c>
      <c r="Q9" s="202">
        <v>0.27</v>
      </c>
      <c r="R9" s="202">
        <v>0.56000000000000005</v>
      </c>
      <c r="S9" s="202">
        <v>0</v>
      </c>
      <c r="T9" s="202">
        <v>0</v>
      </c>
      <c r="U9" s="202">
        <v>1.54</v>
      </c>
      <c r="V9" s="202">
        <v>0.27</v>
      </c>
      <c r="W9" s="202">
        <v>0.59</v>
      </c>
      <c r="X9" s="202">
        <v>1.95</v>
      </c>
      <c r="Y9" s="202">
        <v>0</v>
      </c>
      <c r="Z9" s="202">
        <v>3.67</v>
      </c>
      <c r="AA9" s="202">
        <v>1.19</v>
      </c>
      <c r="AB9" s="202">
        <v>0</v>
      </c>
      <c r="AC9" s="202">
        <v>19.600000000000001</v>
      </c>
      <c r="AD9" s="202">
        <v>0</v>
      </c>
      <c r="AE9" s="202">
        <v>0</v>
      </c>
      <c r="AF9" s="202">
        <v>0</v>
      </c>
      <c r="AG9" s="202">
        <v>-0.15</v>
      </c>
      <c r="AH9" s="202">
        <v>0</v>
      </c>
      <c r="AI9" s="202">
        <v>50.34</v>
      </c>
      <c r="AJ9" s="202">
        <v>0</v>
      </c>
      <c r="AK9" s="202">
        <v>18.05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12.45</v>
      </c>
      <c r="E10" s="202">
        <v>0</v>
      </c>
      <c r="F10" s="202">
        <v>0</v>
      </c>
      <c r="G10" s="202">
        <v>30.29</v>
      </c>
      <c r="H10" s="202">
        <v>0</v>
      </c>
      <c r="I10" s="202">
        <v>9.6300000000000008</v>
      </c>
      <c r="J10" s="202">
        <v>29.36</v>
      </c>
      <c r="K10" s="202">
        <v>119</v>
      </c>
      <c r="L10" s="202">
        <v>0.28000000000000003</v>
      </c>
      <c r="M10" s="202">
        <v>0.96</v>
      </c>
      <c r="N10" s="202">
        <v>1.56</v>
      </c>
      <c r="O10" s="202">
        <v>2.2000000000000002</v>
      </c>
      <c r="P10" s="202">
        <v>0.75</v>
      </c>
      <c r="Q10" s="202">
        <v>0.27</v>
      </c>
      <c r="R10" s="202">
        <v>0.56000000000000005</v>
      </c>
      <c r="S10" s="202">
        <v>0</v>
      </c>
      <c r="T10" s="202">
        <v>0</v>
      </c>
      <c r="U10" s="202">
        <v>1.54</v>
      </c>
      <c r="V10" s="202">
        <v>0.27</v>
      </c>
      <c r="W10" s="202">
        <v>0.59</v>
      </c>
      <c r="X10" s="202">
        <v>1.95</v>
      </c>
      <c r="Y10" s="202">
        <v>0</v>
      </c>
      <c r="Z10" s="202">
        <v>3.67</v>
      </c>
      <c r="AA10" s="202">
        <v>1.19</v>
      </c>
      <c r="AB10" s="202">
        <v>0</v>
      </c>
      <c r="AC10" s="202">
        <v>19.600000000000001</v>
      </c>
      <c r="AD10" s="202">
        <v>0</v>
      </c>
      <c r="AE10" s="202">
        <v>0</v>
      </c>
      <c r="AF10" s="202">
        <v>0</v>
      </c>
      <c r="AG10" s="202">
        <v>-0.15</v>
      </c>
      <c r="AH10" s="202">
        <v>0</v>
      </c>
      <c r="AI10" s="202">
        <v>50.34</v>
      </c>
      <c r="AJ10" s="202">
        <v>0</v>
      </c>
      <c r="AK10" s="202">
        <v>18.05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12.45</v>
      </c>
      <c r="E11" s="202">
        <v>0</v>
      </c>
      <c r="F11" s="202">
        <v>0</v>
      </c>
      <c r="G11" s="202">
        <v>30.29</v>
      </c>
      <c r="H11" s="202">
        <v>0</v>
      </c>
      <c r="I11" s="202">
        <v>9.6300000000000008</v>
      </c>
      <c r="J11" s="202">
        <v>29.36</v>
      </c>
      <c r="K11" s="202">
        <v>119</v>
      </c>
      <c r="L11" s="202">
        <v>0.28000000000000003</v>
      </c>
      <c r="M11" s="202">
        <v>0.96</v>
      </c>
      <c r="N11" s="202">
        <v>1.56</v>
      </c>
      <c r="O11" s="202">
        <v>2.2000000000000002</v>
      </c>
      <c r="P11" s="202">
        <v>0.75</v>
      </c>
      <c r="Q11" s="202">
        <v>0.27</v>
      </c>
      <c r="R11" s="202">
        <v>0.56000000000000005</v>
      </c>
      <c r="S11" s="202">
        <v>0</v>
      </c>
      <c r="T11" s="202">
        <v>0</v>
      </c>
      <c r="U11" s="202">
        <v>1.54</v>
      </c>
      <c r="V11" s="202">
        <v>0.27</v>
      </c>
      <c r="W11" s="202">
        <v>0.59</v>
      </c>
      <c r="X11" s="202">
        <v>1.95</v>
      </c>
      <c r="Y11" s="202">
        <v>0</v>
      </c>
      <c r="Z11" s="202">
        <v>3.67</v>
      </c>
      <c r="AA11" s="202">
        <v>1.19</v>
      </c>
      <c r="AB11" s="202">
        <v>0</v>
      </c>
      <c r="AC11" s="202">
        <v>19.190000000000001</v>
      </c>
      <c r="AD11" s="202">
        <v>0</v>
      </c>
      <c r="AE11" s="202">
        <v>0</v>
      </c>
      <c r="AF11" s="202">
        <v>0</v>
      </c>
      <c r="AG11" s="202">
        <v>-0.15</v>
      </c>
      <c r="AH11" s="202">
        <v>0</v>
      </c>
      <c r="AI11" s="202">
        <v>50.34</v>
      </c>
      <c r="AJ11" s="202">
        <v>0</v>
      </c>
      <c r="AK11" s="202">
        <v>18.05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12.45</v>
      </c>
      <c r="E12" s="202">
        <v>0</v>
      </c>
      <c r="F12" s="202">
        <v>0</v>
      </c>
      <c r="G12" s="202">
        <v>30.29</v>
      </c>
      <c r="H12" s="202">
        <v>0</v>
      </c>
      <c r="I12" s="202">
        <v>9.6300000000000008</v>
      </c>
      <c r="J12" s="202">
        <v>29.36</v>
      </c>
      <c r="K12" s="202">
        <v>119</v>
      </c>
      <c r="L12" s="202">
        <v>0.28000000000000003</v>
      </c>
      <c r="M12" s="202">
        <v>0.96</v>
      </c>
      <c r="N12" s="202">
        <v>1.56</v>
      </c>
      <c r="O12" s="202">
        <v>2.2000000000000002</v>
      </c>
      <c r="P12" s="202">
        <v>0.75</v>
      </c>
      <c r="Q12" s="202">
        <v>0.27</v>
      </c>
      <c r="R12" s="202">
        <v>0.56000000000000005</v>
      </c>
      <c r="S12" s="202">
        <v>0</v>
      </c>
      <c r="T12" s="202">
        <v>0</v>
      </c>
      <c r="U12" s="202">
        <v>1.54</v>
      </c>
      <c r="V12" s="202">
        <v>0.27</v>
      </c>
      <c r="W12" s="202">
        <v>0.59</v>
      </c>
      <c r="X12" s="202">
        <v>1.95</v>
      </c>
      <c r="Y12" s="202">
        <v>0</v>
      </c>
      <c r="Z12" s="202">
        <v>3.67</v>
      </c>
      <c r="AA12" s="202">
        <v>1.19</v>
      </c>
      <c r="AB12" s="202">
        <v>0</v>
      </c>
      <c r="AC12" s="202">
        <v>19.190000000000001</v>
      </c>
      <c r="AD12" s="202">
        <v>0</v>
      </c>
      <c r="AE12" s="202">
        <v>0</v>
      </c>
      <c r="AF12" s="202">
        <v>0</v>
      </c>
      <c r="AG12" s="202">
        <v>-0.15</v>
      </c>
      <c r="AH12" s="202">
        <v>0</v>
      </c>
      <c r="AI12" s="202">
        <v>50.34</v>
      </c>
      <c r="AJ12" s="202">
        <v>0</v>
      </c>
      <c r="AK12" s="202">
        <v>18.05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12.45</v>
      </c>
      <c r="E13" s="202">
        <v>0</v>
      </c>
      <c r="F13" s="202">
        <v>0</v>
      </c>
      <c r="G13" s="202">
        <v>30.29</v>
      </c>
      <c r="H13" s="202">
        <v>0</v>
      </c>
      <c r="I13" s="202">
        <v>9.6300000000000008</v>
      </c>
      <c r="J13" s="202">
        <v>29.36</v>
      </c>
      <c r="K13" s="202">
        <v>119</v>
      </c>
      <c r="L13" s="202">
        <v>0.28000000000000003</v>
      </c>
      <c r="M13" s="202">
        <v>0.96</v>
      </c>
      <c r="N13" s="202">
        <v>1.56</v>
      </c>
      <c r="O13" s="202">
        <v>2.2000000000000002</v>
      </c>
      <c r="P13" s="202">
        <v>0.75</v>
      </c>
      <c r="Q13" s="202">
        <v>0.27</v>
      </c>
      <c r="R13" s="202">
        <v>0.56000000000000005</v>
      </c>
      <c r="S13" s="202">
        <v>0</v>
      </c>
      <c r="T13" s="202">
        <v>0</v>
      </c>
      <c r="U13" s="202">
        <v>1.54</v>
      </c>
      <c r="V13" s="202">
        <v>0.27</v>
      </c>
      <c r="W13" s="202">
        <v>0.59</v>
      </c>
      <c r="X13" s="202">
        <v>1.95</v>
      </c>
      <c r="Y13" s="202">
        <v>0</v>
      </c>
      <c r="Z13" s="202">
        <v>3.67</v>
      </c>
      <c r="AA13" s="202">
        <v>1.19</v>
      </c>
      <c r="AB13" s="202">
        <v>0</v>
      </c>
      <c r="AC13" s="202">
        <v>19.190000000000001</v>
      </c>
      <c r="AD13" s="202">
        <v>0</v>
      </c>
      <c r="AE13" s="202">
        <v>0</v>
      </c>
      <c r="AF13" s="202">
        <v>0</v>
      </c>
      <c r="AG13" s="202">
        <v>-0.15</v>
      </c>
      <c r="AH13" s="202">
        <v>0</v>
      </c>
      <c r="AI13" s="202">
        <v>50.34</v>
      </c>
      <c r="AJ13" s="202">
        <v>0</v>
      </c>
      <c r="AK13" s="202">
        <v>18.05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12.45</v>
      </c>
      <c r="E14" s="202">
        <v>0</v>
      </c>
      <c r="F14" s="202">
        <v>0</v>
      </c>
      <c r="G14" s="202">
        <v>30.29</v>
      </c>
      <c r="H14" s="202">
        <v>0</v>
      </c>
      <c r="I14" s="202">
        <v>9.6300000000000008</v>
      </c>
      <c r="J14" s="202">
        <v>29.36</v>
      </c>
      <c r="K14" s="202">
        <v>119</v>
      </c>
      <c r="L14" s="202">
        <v>0.28000000000000003</v>
      </c>
      <c r="M14" s="202">
        <v>0.96</v>
      </c>
      <c r="N14" s="202">
        <v>1.56</v>
      </c>
      <c r="O14" s="202">
        <v>2.2000000000000002</v>
      </c>
      <c r="P14" s="202">
        <v>0.75</v>
      </c>
      <c r="Q14" s="202">
        <v>0.27</v>
      </c>
      <c r="R14" s="202">
        <v>0.56000000000000005</v>
      </c>
      <c r="S14" s="202">
        <v>0</v>
      </c>
      <c r="T14" s="202">
        <v>0</v>
      </c>
      <c r="U14" s="202">
        <v>1.54</v>
      </c>
      <c r="V14" s="202">
        <v>0.27</v>
      </c>
      <c r="W14" s="202">
        <v>0.59</v>
      </c>
      <c r="X14" s="202">
        <v>1.95</v>
      </c>
      <c r="Y14" s="202">
        <v>0</v>
      </c>
      <c r="Z14" s="202">
        <v>3.67</v>
      </c>
      <c r="AA14" s="202">
        <v>1.19</v>
      </c>
      <c r="AB14" s="202">
        <v>0</v>
      </c>
      <c r="AC14" s="202">
        <v>19.190000000000001</v>
      </c>
      <c r="AD14" s="202">
        <v>0</v>
      </c>
      <c r="AE14" s="202">
        <v>0</v>
      </c>
      <c r="AF14" s="202">
        <v>0</v>
      </c>
      <c r="AG14" s="202">
        <v>-0.15</v>
      </c>
      <c r="AH14" s="202">
        <v>0</v>
      </c>
      <c r="AI14" s="202">
        <v>50.34</v>
      </c>
      <c r="AJ14" s="202">
        <v>0</v>
      </c>
      <c r="AK14" s="202">
        <v>18.05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12.45</v>
      </c>
      <c r="E15" s="202">
        <v>0</v>
      </c>
      <c r="F15" s="202">
        <v>0</v>
      </c>
      <c r="G15" s="202">
        <v>30.29</v>
      </c>
      <c r="H15" s="202">
        <v>0</v>
      </c>
      <c r="I15" s="202">
        <v>9.6300000000000008</v>
      </c>
      <c r="J15" s="202">
        <v>29.36</v>
      </c>
      <c r="K15" s="202">
        <v>119</v>
      </c>
      <c r="L15" s="202">
        <v>0.28000000000000003</v>
      </c>
      <c r="M15" s="202">
        <v>0.96</v>
      </c>
      <c r="N15" s="202">
        <v>1.56</v>
      </c>
      <c r="O15" s="202">
        <v>2.2000000000000002</v>
      </c>
      <c r="P15" s="202">
        <v>0.75</v>
      </c>
      <c r="Q15" s="202">
        <v>0.27</v>
      </c>
      <c r="R15" s="202">
        <v>0.56000000000000005</v>
      </c>
      <c r="S15" s="202">
        <v>0</v>
      </c>
      <c r="T15" s="202">
        <v>0</v>
      </c>
      <c r="U15" s="202">
        <v>1.54</v>
      </c>
      <c r="V15" s="202">
        <v>0.27</v>
      </c>
      <c r="W15" s="202">
        <v>0.59</v>
      </c>
      <c r="X15" s="202">
        <v>1.95</v>
      </c>
      <c r="Y15" s="202">
        <v>0</v>
      </c>
      <c r="Z15" s="202">
        <v>3.67</v>
      </c>
      <c r="AA15" s="202">
        <v>1.19</v>
      </c>
      <c r="AB15" s="202">
        <v>0</v>
      </c>
      <c r="AC15" s="202">
        <v>19.190000000000001</v>
      </c>
      <c r="AD15" s="202">
        <v>0</v>
      </c>
      <c r="AE15" s="202">
        <v>0</v>
      </c>
      <c r="AF15" s="202">
        <v>0</v>
      </c>
      <c r="AG15" s="202">
        <v>-0.15</v>
      </c>
      <c r="AH15" s="202">
        <v>0</v>
      </c>
      <c r="AI15" s="202">
        <v>50.05</v>
      </c>
      <c r="AJ15" s="202">
        <v>0</v>
      </c>
      <c r="AK15" s="202">
        <v>18.05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12.45</v>
      </c>
      <c r="E16" s="202">
        <v>0</v>
      </c>
      <c r="F16" s="202">
        <v>0</v>
      </c>
      <c r="G16" s="202">
        <v>30.29</v>
      </c>
      <c r="H16" s="202">
        <v>0</v>
      </c>
      <c r="I16" s="202">
        <v>9.6300000000000008</v>
      </c>
      <c r="J16" s="202">
        <v>29.36</v>
      </c>
      <c r="K16" s="202">
        <v>119</v>
      </c>
      <c r="L16" s="202">
        <v>0.28000000000000003</v>
      </c>
      <c r="M16" s="202">
        <v>0.96</v>
      </c>
      <c r="N16" s="202">
        <v>1.56</v>
      </c>
      <c r="O16" s="202">
        <v>2.2000000000000002</v>
      </c>
      <c r="P16" s="202">
        <v>0.75</v>
      </c>
      <c r="Q16" s="202">
        <v>0.27</v>
      </c>
      <c r="R16" s="202">
        <v>0.56000000000000005</v>
      </c>
      <c r="S16" s="202">
        <v>0</v>
      </c>
      <c r="T16" s="202">
        <v>0</v>
      </c>
      <c r="U16" s="202">
        <v>1.54</v>
      </c>
      <c r="V16" s="202">
        <v>0.27</v>
      </c>
      <c r="W16" s="202">
        <v>0.59</v>
      </c>
      <c r="X16" s="202">
        <v>1.95</v>
      </c>
      <c r="Y16" s="202">
        <v>0</v>
      </c>
      <c r="Z16" s="202">
        <v>3.67</v>
      </c>
      <c r="AA16" s="202">
        <v>1.19</v>
      </c>
      <c r="AB16" s="202">
        <v>0</v>
      </c>
      <c r="AC16" s="202">
        <v>19.190000000000001</v>
      </c>
      <c r="AD16" s="202">
        <v>0</v>
      </c>
      <c r="AE16" s="202">
        <v>0</v>
      </c>
      <c r="AF16" s="202">
        <v>0</v>
      </c>
      <c r="AG16" s="202">
        <v>-0.15</v>
      </c>
      <c r="AH16" s="202">
        <v>0</v>
      </c>
      <c r="AI16" s="202">
        <v>50.05</v>
      </c>
      <c r="AJ16" s="202">
        <v>0</v>
      </c>
      <c r="AK16" s="202">
        <v>17.47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12.45</v>
      </c>
      <c r="E17" s="202">
        <v>0</v>
      </c>
      <c r="F17" s="202">
        <v>0</v>
      </c>
      <c r="G17" s="202">
        <v>30.29</v>
      </c>
      <c r="H17" s="202">
        <v>0</v>
      </c>
      <c r="I17" s="202">
        <v>9.6300000000000008</v>
      </c>
      <c r="J17" s="202">
        <v>29.36</v>
      </c>
      <c r="K17" s="202">
        <v>119</v>
      </c>
      <c r="L17" s="202">
        <v>0.28000000000000003</v>
      </c>
      <c r="M17" s="202">
        <v>0.96</v>
      </c>
      <c r="N17" s="202">
        <v>1.56</v>
      </c>
      <c r="O17" s="202">
        <v>2.2000000000000002</v>
      </c>
      <c r="P17" s="202">
        <v>0.75</v>
      </c>
      <c r="Q17" s="202">
        <v>0.27</v>
      </c>
      <c r="R17" s="202">
        <v>0.56000000000000005</v>
      </c>
      <c r="S17" s="202">
        <v>0</v>
      </c>
      <c r="T17" s="202">
        <v>0</v>
      </c>
      <c r="U17" s="202">
        <v>3.42</v>
      </c>
      <c r="V17" s="202">
        <v>0.27</v>
      </c>
      <c r="W17" s="202">
        <v>0.59</v>
      </c>
      <c r="X17" s="202">
        <v>1.95</v>
      </c>
      <c r="Y17" s="202">
        <v>0</v>
      </c>
      <c r="Z17" s="202">
        <v>3.67</v>
      </c>
      <c r="AA17" s="202">
        <v>1.19</v>
      </c>
      <c r="AB17" s="202">
        <v>0</v>
      </c>
      <c r="AC17" s="202">
        <v>19.190000000000001</v>
      </c>
      <c r="AD17" s="202">
        <v>0</v>
      </c>
      <c r="AE17" s="202">
        <v>0</v>
      </c>
      <c r="AF17" s="202">
        <v>0</v>
      </c>
      <c r="AG17" s="202">
        <v>-0.15</v>
      </c>
      <c r="AH17" s="202">
        <v>0</v>
      </c>
      <c r="AI17" s="202">
        <v>50.05</v>
      </c>
      <c r="AJ17" s="202">
        <v>0</v>
      </c>
      <c r="AK17" s="202">
        <v>14.27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12.45</v>
      </c>
      <c r="E18" s="202">
        <v>0</v>
      </c>
      <c r="F18" s="202">
        <v>0</v>
      </c>
      <c r="G18" s="202">
        <v>30.29</v>
      </c>
      <c r="H18" s="202">
        <v>0</v>
      </c>
      <c r="I18" s="202">
        <v>9.6300000000000008</v>
      </c>
      <c r="J18" s="202">
        <v>29.36</v>
      </c>
      <c r="K18" s="202">
        <v>119</v>
      </c>
      <c r="L18" s="202">
        <v>0.28000000000000003</v>
      </c>
      <c r="M18" s="202">
        <v>0.96</v>
      </c>
      <c r="N18" s="202">
        <v>1.56</v>
      </c>
      <c r="O18" s="202">
        <v>2.2000000000000002</v>
      </c>
      <c r="P18" s="202">
        <v>0.75</v>
      </c>
      <c r="Q18" s="202">
        <v>0.27</v>
      </c>
      <c r="R18" s="202">
        <v>0.56000000000000005</v>
      </c>
      <c r="S18" s="202">
        <v>0</v>
      </c>
      <c r="T18" s="202">
        <v>0</v>
      </c>
      <c r="U18" s="202">
        <v>2.17</v>
      </c>
      <c r="V18" s="202">
        <v>0.27</v>
      </c>
      <c r="W18" s="202">
        <v>0.59</v>
      </c>
      <c r="X18" s="202">
        <v>1.95</v>
      </c>
      <c r="Y18" s="202">
        <v>0</v>
      </c>
      <c r="Z18" s="202">
        <v>3.67</v>
      </c>
      <c r="AA18" s="202">
        <v>1.19</v>
      </c>
      <c r="AB18" s="202">
        <v>0</v>
      </c>
      <c r="AC18" s="202">
        <v>19.190000000000001</v>
      </c>
      <c r="AD18" s="202">
        <v>0</v>
      </c>
      <c r="AE18" s="202">
        <v>0</v>
      </c>
      <c r="AF18" s="202">
        <v>0</v>
      </c>
      <c r="AG18" s="202">
        <v>-0.15</v>
      </c>
      <c r="AH18" s="202">
        <v>0</v>
      </c>
      <c r="AI18" s="202">
        <v>50.05</v>
      </c>
      <c r="AJ18" s="202">
        <v>0</v>
      </c>
      <c r="AK18" s="202">
        <v>14.27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12.45</v>
      </c>
      <c r="E19" s="202">
        <v>0</v>
      </c>
      <c r="F19" s="202">
        <v>0</v>
      </c>
      <c r="G19" s="202">
        <v>30.29</v>
      </c>
      <c r="H19" s="202">
        <v>0</v>
      </c>
      <c r="I19" s="202">
        <v>9.6300000000000008</v>
      </c>
      <c r="J19" s="202">
        <v>29.36</v>
      </c>
      <c r="K19" s="202">
        <v>118.37</v>
      </c>
      <c r="L19" s="202">
        <v>0.28000000000000003</v>
      </c>
      <c r="M19" s="202">
        <v>0.96</v>
      </c>
      <c r="N19" s="202">
        <v>1.56</v>
      </c>
      <c r="O19" s="202">
        <v>2.2000000000000002</v>
      </c>
      <c r="P19" s="202">
        <v>0.75</v>
      </c>
      <c r="Q19" s="202">
        <v>0.27</v>
      </c>
      <c r="R19" s="202">
        <v>0.56000000000000005</v>
      </c>
      <c r="S19" s="202">
        <v>0</v>
      </c>
      <c r="T19" s="202">
        <v>0</v>
      </c>
      <c r="U19" s="202">
        <v>1.8</v>
      </c>
      <c r="V19" s="202">
        <v>0.27</v>
      </c>
      <c r="W19" s="202">
        <v>0.59</v>
      </c>
      <c r="X19" s="202">
        <v>1.95</v>
      </c>
      <c r="Y19" s="202">
        <v>0</v>
      </c>
      <c r="Z19" s="202">
        <v>3.67</v>
      </c>
      <c r="AA19" s="202">
        <v>1.19</v>
      </c>
      <c r="AB19" s="202">
        <v>0</v>
      </c>
      <c r="AC19" s="202">
        <v>19.190000000000001</v>
      </c>
      <c r="AD19" s="202">
        <v>0</v>
      </c>
      <c r="AE19" s="202">
        <v>0</v>
      </c>
      <c r="AF19" s="202">
        <v>0</v>
      </c>
      <c r="AG19" s="202">
        <v>-0.15</v>
      </c>
      <c r="AH19" s="202">
        <v>0</v>
      </c>
      <c r="AI19" s="202">
        <v>50.05</v>
      </c>
      <c r="AJ19" s="202">
        <v>0</v>
      </c>
      <c r="AK19" s="202">
        <v>14.27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12.45</v>
      </c>
      <c r="E20" s="202">
        <v>0</v>
      </c>
      <c r="F20" s="202">
        <v>0</v>
      </c>
      <c r="G20" s="202">
        <v>30.29</v>
      </c>
      <c r="H20" s="202">
        <v>0</v>
      </c>
      <c r="I20" s="202">
        <v>9.6300000000000008</v>
      </c>
      <c r="J20" s="202">
        <v>29.36</v>
      </c>
      <c r="K20" s="202">
        <v>118.37</v>
      </c>
      <c r="L20" s="202">
        <v>0.28000000000000003</v>
      </c>
      <c r="M20" s="202">
        <v>0.96</v>
      </c>
      <c r="N20" s="202">
        <v>1.56</v>
      </c>
      <c r="O20" s="202">
        <v>2.2000000000000002</v>
      </c>
      <c r="P20" s="202">
        <v>0.75</v>
      </c>
      <c r="Q20" s="202">
        <v>0.27</v>
      </c>
      <c r="R20" s="202">
        <v>0.56000000000000005</v>
      </c>
      <c r="S20" s="202">
        <v>0</v>
      </c>
      <c r="T20" s="202">
        <v>0</v>
      </c>
      <c r="U20" s="202">
        <v>2.19</v>
      </c>
      <c r="V20" s="202">
        <v>0.27</v>
      </c>
      <c r="W20" s="202">
        <v>0.59</v>
      </c>
      <c r="X20" s="202">
        <v>1.95</v>
      </c>
      <c r="Y20" s="202">
        <v>0</v>
      </c>
      <c r="Z20" s="202">
        <v>3.67</v>
      </c>
      <c r="AA20" s="202">
        <v>1.19</v>
      </c>
      <c r="AB20" s="202">
        <v>0</v>
      </c>
      <c r="AC20" s="202">
        <v>19.190000000000001</v>
      </c>
      <c r="AD20" s="202">
        <v>0</v>
      </c>
      <c r="AE20" s="202">
        <v>0</v>
      </c>
      <c r="AF20" s="202">
        <v>0</v>
      </c>
      <c r="AG20" s="202">
        <v>-0.15</v>
      </c>
      <c r="AH20" s="202">
        <v>0</v>
      </c>
      <c r="AI20" s="202">
        <v>50.05</v>
      </c>
      <c r="AJ20" s="202">
        <v>0</v>
      </c>
      <c r="AK20" s="202">
        <v>14.27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12.45</v>
      </c>
      <c r="E21" s="202">
        <v>0</v>
      </c>
      <c r="F21" s="202">
        <v>0</v>
      </c>
      <c r="G21" s="202">
        <v>30.29</v>
      </c>
      <c r="H21" s="202">
        <v>0</v>
      </c>
      <c r="I21" s="202">
        <v>9.6300000000000008</v>
      </c>
      <c r="J21" s="202">
        <v>29.36</v>
      </c>
      <c r="K21" s="202">
        <v>118.37</v>
      </c>
      <c r="L21" s="202">
        <v>0.28000000000000003</v>
      </c>
      <c r="M21" s="202">
        <v>0.96</v>
      </c>
      <c r="N21" s="202">
        <v>1.56</v>
      </c>
      <c r="O21" s="202">
        <v>2.2000000000000002</v>
      </c>
      <c r="P21" s="202">
        <v>0.75</v>
      </c>
      <c r="Q21" s="202">
        <v>0.27</v>
      </c>
      <c r="R21" s="202">
        <v>0.56000000000000005</v>
      </c>
      <c r="S21" s="202">
        <v>0</v>
      </c>
      <c r="T21" s="202">
        <v>0</v>
      </c>
      <c r="U21" s="202">
        <v>1.89</v>
      </c>
      <c r="V21" s="202">
        <v>0.27</v>
      </c>
      <c r="W21" s="202">
        <v>0.59</v>
      </c>
      <c r="X21" s="202">
        <v>1.95</v>
      </c>
      <c r="Y21" s="202">
        <v>0</v>
      </c>
      <c r="Z21" s="202">
        <v>3.67</v>
      </c>
      <c r="AA21" s="202">
        <v>1.19</v>
      </c>
      <c r="AB21" s="202">
        <v>0</v>
      </c>
      <c r="AC21" s="202">
        <v>19.190000000000001</v>
      </c>
      <c r="AD21" s="202">
        <v>0</v>
      </c>
      <c r="AE21" s="202">
        <v>0</v>
      </c>
      <c r="AF21" s="202">
        <v>0</v>
      </c>
      <c r="AG21" s="202">
        <v>-0.15</v>
      </c>
      <c r="AH21" s="202">
        <v>0</v>
      </c>
      <c r="AI21" s="202">
        <v>50.05</v>
      </c>
      <c r="AJ21" s="202">
        <v>0</v>
      </c>
      <c r="AK21" s="202">
        <v>14.27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12.45</v>
      </c>
      <c r="E22" s="202">
        <v>0</v>
      </c>
      <c r="F22" s="202">
        <v>0</v>
      </c>
      <c r="G22" s="202">
        <v>30.29</v>
      </c>
      <c r="H22" s="202">
        <v>0</v>
      </c>
      <c r="I22" s="202">
        <v>9.6300000000000008</v>
      </c>
      <c r="J22" s="202">
        <v>29.36</v>
      </c>
      <c r="K22" s="202">
        <v>118.37</v>
      </c>
      <c r="L22" s="202">
        <v>0.28000000000000003</v>
      </c>
      <c r="M22" s="202">
        <v>0.96</v>
      </c>
      <c r="N22" s="202">
        <v>1.56</v>
      </c>
      <c r="O22" s="202">
        <v>2.2000000000000002</v>
      </c>
      <c r="P22" s="202">
        <v>0.75</v>
      </c>
      <c r="Q22" s="202">
        <v>0.27</v>
      </c>
      <c r="R22" s="202">
        <v>0.56000000000000005</v>
      </c>
      <c r="S22" s="202">
        <v>0</v>
      </c>
      <c r="T22" s="202">
        <v>0</v>
      </c>
      <c r="U22" s="202">
        <v>2.5299999999999998</v>
      </c>
      <c r="V22" s="202">
        <v>0.27</v>
      </c>
      <c r="W22" s="202">
        <v>0.59</v>
      </c>
      <c r="X22" s="202">
        <v>1.95</v>
      </c>
      <c r="Y22" s="202">
        <v>0</v>
      </c>
      <c r="Z22" s="202">
        <v>0.56000000000000005</v>
      </c>
      <c r="AA22" s="202">
        <v>1.19</v>
      </c>
      <c r="AB22" s="202">
        <v>0</v>
      </c>
      <c r="AC22" s="202">
        <v>19.190000000000001</v>
      </c>
      <c r="AD22" s="202">
        <v>0</v>
      </c>
      <c r="AE22" s="202">
        <v>0</v>
      </c>
      <c r="AF22" s="202">
        <v>0</v>
      </c>
      <c r="AG22" s="202">
        <v>-0.15</v>
      </c>
      <c r="AH22" s="202">
        <v>0</v>
      </c>
      <c r="AI22" s="202">
        <v>50.05</v>
      </c>
      <c r="AJ22" s="202">
        <v>0</v>
      </c>
      <c r="AK22" s="202">
        <v>14.27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12.45</v>
      </c>
      <c r="E23" s="202">
        <v>0</v>
      </c>
      <c r="F23" s="202">
        <v>0</v>
      </c>
      <c r="G23" s="202">
        <v>30.29</v>
      </c>
      <c r="H23" s="202">
        <v>0</v>
      </c>
      <c r="I23" s="202">
        <v>9.6300000000000008</v>
      </c>
      <c r="J23" s="202">
        <v>29.36</v>
      </c>
      <c r="K23" s="202">
        <v>118.37</v>
      </c>
      <c r="L23" s="202">
        <v>0.28000000000000003</v>
      </c>
      <c r="M23" s="202">
        <v>0.96</v>
      </c>
      <c r="N23" s="202">
        <v>1.56</v>
      </c>
      <c r="O23" s="202">
        <v>2.2000000000000002</v>
      </c>
      <c r="P23" s="202">
        <v>0.75</v>
      </c>
      <c r="Q23" s="202">
        <v>0.27</v>
      </c>
      <c r="R23" s="202">
        <v>0.56000000000000005</v>
      </c>
      <c r="S23" s="202">
        <v>0</v>
      </c>
      <c r="T23" s="202">
        <v>0</v>
      </c>
      <c r="U23" s="202">
        <v>1.83</v>
      </c>
      <c r="V23" s="202">
        <v>0.27</v>
      </c>
      <c r="W23" s="202">
        <v>0.59</v>
      </c>
      <c r="X23" s="202">
        <v>1.95</v>
      </c>
      <c r="Y23" s="202">
        <v>0</v>
      </c>
      <c r="Z23" s="202">
        <v>3.67</v>
      </c>
      <c r="AA23" s="202">
        <v>1.19</v>
      </c>
      <c r="AB23" s="202">
        <v>0</v>
      </c>
      <c r="AC23" s="202">
        <v>19.190000000000001</v>
      </c>
      <c r="AD23" s="202">
        <v>0</v>
      </c>
      <c r="AE23" s="202">
        <v>0</v>
      </c>
      <c r="AF23" s="202">
        <v>0</v>
      </c>
      <c r="AG23" s="202">
        <v>-0.15</v>
      </c>
      <c r="AH23" s="202">
        <v>0</v>
      </c>
      <c r="AI23" s="202">
        <v>50.05</v>
      </c>
      <c r="AJ23" s="202">
        <v>0</v>
      </c>
      <c r="AK23" s="202">
        <v>14.27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12.45</v>
      </c>
      <c r="E24" s="202">
        <v>0</v>
      </c>
      <c r="F24" s="202">
        <v>0</v>
      </c>
      <c r="G24" s="202">
        <v>30.29</v>
      </c>
      <c r="H24" s="202">
        <v>0</v>
      </c>
      <c r="I24" s="202">
        <v>9.6300000000000008</v>
      </c>
      <c r="J24" s="202">
        <v>29.36</v>
      </c>
      <c r="K24" s="202">
        <v>118.37</v>
      </c>
      <c r="L24" s="202">
        <v>0.28000000000000003</v>
      </c>
      <c r="M24" s="202">
        <v>0.96</v>
      </c>
      <c r="N24" s="202">
        <v>1.56</v>
      </c>
      <c r="O24" s="202">
        <v>2.2000000000000002</v>
      </c>
      <c r="P24" s="202">
        <v>0.75</v>
      </c>
      <c r="Q24" s="202">
        <v>0.27</v>
      </c>
      <c r="R24" s="202">
        <v>0.56000000000000005</v>
      </c>
      <c r="S24" s="202">
        <v>0</v>
      </c>
      <c r="T24" s="202">
        <v>0</v>
      </c>
      <c r="U24" s="202">
        <v>1.83</v>
      </c>
      <c r="V24" s="202">
        <v>0.27</v>
      </c>
      <c r="W24" s="202">
        <v>0.59</v>
      </c>
      <c r="X24" s="202">
        <v>1.95</v>
      </c>
      <c r="Y24" s="202">
        <v>0</v>
      </c>
      <c r="Z24" s="202">
        <v>3.67</v>
      </c>
      <c r="AA24" s="202">
        <v>1.19</v>
      </c>
      <c r="AB24" s="202">
        <v>0</v>
      </c>
      <c r="AC24" s="202">
        <v>19.190000000000001</v>
      </c>
      <c r="AD24" s="202">
        <v>0</v>
      </c>
      <c r="AE24" s="202">
        <v>0</v>
      </c>
      <c r="AF24" s="202">
        <v>0</v>
      </c>
      <c r="AG24" s="202">
        <v>-0.15</v>
      </c>
      <c r="AH24" s="202">
        <v>0</v>
      </c>
      <c r="AI24" s="202">
        <v>50.05</v>
      </c>
      <c r="AJ24" s="202">
        <v>0</v>
      </c>
      <c r="AK24" s="202">
        <v>14.27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12.45</v>
      </c>
      <c r="E25" s="202">
        <v>0</v>
      </c>
      <c r="F25" s="202">
        <v>0</v>
      </c>
      <c r="G25" s="202">
        <v>30.29</v>
      </c>
      <c r="H25" s="202">
        <v>0</v>
      </c>
      <c r="I25" s="202">
        <v>9.6300000000000008</v>
      </c>
      <c r="J25" s="202">
        <v>29.36</v>
      </c>
      <c r="K25" s="202">
        <v>118.37</v>
      </c>
      <c r="L25" s="202">
        <v>0.28000000000000003</v>
      </c>
      <c r="M25" s="202">
        <v>0.96</v>
      </c>
      <c r="N25" s="202">
        <v>1.56</v>
      </c>
      <c r="O25" s="202">
        <v>2.2000000000000002</v>
      </c>
      <c r="P25" s="202">
        <v>0.75</v>
      </c>
      <c r="Q25" s="202">
        <v>1.7</v>
      </c>
      <c r="R25" s="202">
        <v>0.56000000000000005</v>
      </c>
      <c r="S25" s="202">
        <v>0</v>
      </c>
      <c r="T25" s="202">
        <v>0</v>
      </c>
      <c r="U25" s="202">
        <v>1.83</v>
      </c>
      <c r="V25" s="202">
        <v>0.27</v>
      </c>
      <c r="W25" s="202">
        <v>0.59</v>
      </c>
      <c r="X25" s="202">
        <v>1.95</v>
      </c>
      <c r="Y25" s="202">
        <v>0</v>
      </c>
      <c r="Z25" s="202">
        <v>3.66</v>
      </c>
      <c r="AA25" s="202">
        <v>1.19</v>
      </c>
      <c r="AB25" s="202">
        <v>0</v>
      </c>
      <c r="AC25" s="202">
        <v>19.190000000000001</v>
      </c>
      <c r="AD25" s="202">
        <v>0</v>
      </c>
      <c r="AE25" s="202">
        <v>0</v>
      </c>
      <c r="AF25" s="202">
        <v>0</v>
      </c>
      <c r="AG25" s="202">
        <v>-0.15</v>
      </c>
      <c r="AH25" s="202">
        <v>0</v>
      </c>
      <c r="AI25" s="202">
        <v>50.05</v>
      </c>
      <c r="AJ25" s="202">
        <v>0</v>
      </c>
      <c r="AK25" s="202">
        <v>14.27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12.45</v>
      </c>
      <c r="E26" s="202">
        <v>0</v>
      </c>
      <c r="F26" s="202">
        <v>0</v>
      </c>
      <c r="G26" s="202">
        <v>30.29</v>
      </c>
      <c r="H26" s="202">
        <v>0</v>
      </c>
      <c r="I26" s="202">
        <v>9.6300000000000008</v>
      </c>
      <c r="J26" s="202">
        <v>29.36</v>
      </c>
      <c r="K26" s="202">
        <v>118.37</v>
      </c>
      <c r="L26" s="202">
        <v>0.28000000000000003</v>
      </c>
      <c r="M26" s="202">
        <v>0.96</v>
      </c>
      <c r="N26" s="202">
        <v>1.56</v>
      </c>
      <c r="O26" s="202">
        <v>2.2000000000000002</v>
      </c>
      <c r="P26" s="202">
        <v>0.75</v>
      </c>
      <c r="Q26" s="202">
        <v>0.27</v>
      </c>
      <c r="R26" s="202">
        <v>0.56000000000000005</v>
      </c>
      <c r="S26" s="202">
        <v>0</v>
      </c>
      <c r="T26" s="202">
        <v>0</v>
      </c>
      <c r="U26" s="202">
        <v>1.83</v>
      </c>
      <c r="V26" s="202">
        <v>0.27</v>
      </c>
      <c r="W26" s="202">
        <v>0.59</v>
      </c>
      <c r="X26" s="202">
        <v>1.95</v>
      </c>
      <c r="Y26" s="202">
        <v>0</v>
      </c>
      <c r="Z26" s="202">
        <v>3.66</v>
      </c>
      <c r="AA26" s="202">
        <v>1.18</v>
      </c>
      <c r="AB26" s="202">
        <v>0</v>
      </c>
      <c r="AC26" s="202">
        <v>19.190000000000001</v>
      </c>
      <c r="AD26" s="202">
        <v>0</v>
      </c>
      <c r="AE26" s="202">
        <v>0</v>
      </c>
      <c r="AF26" s="202">
        <v>0</v>
      </c>
      <c r="AG26" s="202">
        <v>-0.15</v>
      </c>
      <c r="AH26" s="202">
        <v>0</v>
      </c>
      <c r="AI26" s="202">
        <v>50.05</v>
      </c>
      <c r="AJ26" s="202">
        <v>0</v>
      </c>
      <c r="AK26" s="202">
        <v>14.27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30.29</v>
      </c>
      <c r="H27" s="202">
        <v>0</v>
      </c>
      <c r="I27" s="202">
        <v>9.6300000000000008</v>
      </c>
      <c r="J27" s="202">
        <v>29.36</v>
      </c>
      <c r="K27" s="202">
        <v>118.37</v>
      </c>
      <c r="L27" s="202">
        <v>0.28000000000000003</v>
      </c>
      <c r="M27" s="202">
        <v>0.96</v>
      </c>
      <c r="N27" s="202">
        <v>1.56</v>
      </c>
      <c r="O27" s="202">
        <v>2.2000000000000002</v>
      </c>
      <c r="P27" s="202">
        <v>0.75</v>
      </c>
      <c r="Q27" s="202">
        <v>0.27</v>
      </c>
      <c r="R27" s="202">
        <v>0.56000000000000005</v>
      </c>
      <c r="S27" s="202">
        <v>0</v>
      </c>
      <c r="T27" s="202">
        <v>0</v>
      </c>
      <c r="U27" s="202">
        <v>1.83</v>
      </c>
      <c r="V27" s="202">
        <v>0.27</v>
      </c>
      <c r="W27" s="202">
        <v>0.59</v>
      </c>
      <c r="X27" s="202">
        <v>1.95</v>
      </c>
      <c r="Y27" s="202">
        <v>0</v>
      </c>
      <c r="Z27" s="202">
        <v>3.66</v>
      </c>
      <c r="AA27" s="202">
        <v>1.18</v>
      </c>
      <c r="AB27" s="202">
        <v>0</v>
      </c>
      <c r="AC27" s="202">
        <v>19.190000000000001</v>
      </c>
      <c r="AD27" s="202">
        <v>0</v>
      </c>
      <c r="AE27" s="202">
        <v>0</v>
      </c>
      <c r="AF27" s="202">
        <v>0</v>
      </c>
      <c r="AG27" s="202">
        <v>-0.15</v>
      </c>
      <c r="AH27" s="202">
        <v>0</v>
      </c>
      <c r="AI27" s="202">
        <v>49.48</v>
      </c>
      <c r="AJ27" s="202">
        <v>0</v>
      </c>
      <c r="AK27" s="202">
        <v>14.27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30.29</v>
      </c>
      <c r="H28" s="202">
        <v>0</v>
      </c>
      <c r="I28" s="202">
        <v>9.6300000000000008</v>
      </c>
      <c r="J28" s="202">
        <v>29.36</v>
      </c>
      <c r="K28" s="202">
        <v>118.37</v>
      </c>
      <c r="L28" s="202">
        <v>0.28000000000000003</v>
      </c>
      <c r="M28" s="202">
        <v>0.96</v>
      </c>
      <c r="N28" s="202">
        <v>1.56</v>
      </c>
      <c r="O28" s="202">
        <v>2.2000000000000002</v>
      </c>
      <c r="P28" s="202">
        <v>0.75</v>
      </c>
      <c r="Q28" s="202">
        <v>0.27</v>
      </c>
      <c r="R28" s="202">
        <v>0.56000000000000005</v>
      </c>
      <c r="S28" s="202">
        <v>0</v>
      </c>
      <c r="T28" s="202">
        <v>0</v>
      </c>
      <c r="U28" s="202">
        <v>1.83</v>
      </c>
      <c r="V28" s="202">
        <v>0.27</v>
      </c>
      <c r="W28" s="202">
        <v>0.59</v>
      </c>
      <c r="X28" s="202">
        <v>1.95</v>
      </c>
      <c r="Y28" s="202">
        <v>0</v>
      </c>
      <c r="Z28" s="202">
        <v>3.66</v>
      </c>
      <c r="AA28" s="202">
        <v>1.18</v>
      </c>
      <c r="AB28" s="202">
        <v>0</v>
      </c>
      <c r="AC28" s="202">
        <v>19.190000000000001</v>
      </c>
      <c r="AD28" s="202">
        <v>0</v>
      </c>
      <c r="AE28" s="202">
        <v>0</v>
      </c>
      <c r="AF28" s="202">
        <v>0</v>
      </c>
      <c r="AG28" s="202">
        <v>-0.15</v>
      </c>
      <c r="AH28" s="202">
        <v>0</v>
      </c>
      <c r="AI28" s="202">
        <v>49.48</v>
      </c>
      <c r="AJ28" s="202">
        <v>0</v>
      </c>
      <c r="AK28" s="202">
        <v>14.27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30.29</v>
      </c>
      <c r="H29" s="202">
        <v>0</v>
      </c>
      <c r="I29" s="202">
        <v>9.6300000000000008</v>
      </c>
      <c r="J29" s="202">
        <v>29.36</v>
      </c>
      <c r="K29" s="202">
        <v>118.37</v>
      </c>
      <c r="L29" s="202">
        <v>0.28000000000000003</v>
      </c>
      <c r="M29" s="202">
        <v>0.96</v>
      </c>
      <c r="N29" s="202">
        <v>1.56</v>
      </c>
      <c r="O29" s="202">
        <v>2.2000000000000002</v>
      </c>
      <c r="P29" s="202">
        <v>0.75</v>
      </c>
      <c r="Q29" s="202">
        <v>0.27</v>
      </c>
      <c r="R29" s="202">
        <v>0.56000000000000005</v>
      </c>
      <c r="S29" s="202">
        <v>0</v>
      </c>
      <c r="T29" s="202">
        <v>0</v>
      </c>
      <c r="U29" s="202">
        <v>1.83</v>
      </c>
      <c r="V29" s="202">
        <v>0.27</v>
      </c>
      <c r="W29" s="202">
        <v>0.59</v>
      </c>
      <c r="X29" s="202">
        <v>1.95</v>
      </c>
      <c r="Y29" s="202">
        <v>0</v>
      </c>
      <c r="Z29" s="202">
        <v>3.66</v>
      </c>
      <c r="AA29" s="202">
        <v>1.18</v>
      </c>
      <c r="AB29" s="202">
        <v>0</v>
      </c>
      <c r="AC29" s="202">
        <v>19.190000000000001</v>
      </c>
      <c r="AD29" s="202">
        <v>0</v>
      </c>
      <c r="AE29" s="202">
        <v>0</v>
      </c>
      <c r="AF29" s="202">
        <v>0</v>
      </c>
      <c r="AG29" s="202">
        <v>-0.15</v>
      </c>
      <c r="AH29" s="202">
        <v>0</v>
      </c>
      <c r="AI29" s="202">
        <v>49.48</v>
      </c>
      <c r="AJ29" s="202">
        <v>0</v>
      </c>
      <c r="AK29" s="202">
        <v>14.27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30.29</v>
      </c>
      <c r="H30" s="202">
        <v>0</v>
      </c>
      <c r="I30" s="202">
        <v>9.6300000000000008</v>
      </c>
      <c r="J30" s="202">
        <v>29.36</v>
      </c>
      <c r="K30" s="202">
        <v>118.37</v>
      </c>
      <c r="L30" s="202">
        <v>0.28000000000000003</v>
      </c>
      <c r="M30" s="202">
        <v>0.96</v>
      </c>
      <c r="N30" s="202">
        <v>1.56</v>
      </c>
      <c r="O30" s="202">
        <v>2.2000000000000002</v>
      </c>
      <c r="P30" s="202">
        <v>0.75</v>
      </c>
      <c r="Q30" s="202">
        <v>0.27</v>
      </c>
      <c r="R30" s="202">
        <v>0.56000000000000005</v>
      </c>
      <c r="S30" s="202">
        <v>0</v>
      </c>
      <c r="T30" s="202">
        <v>0</v>
      </c>
      <c r="U30" s="202">
        <v>1.83</v>
      </c>
      <c r="V30" s="202">
        <v>0.27</v>
      </c>
      <c r="W30" s="202">
        <v>0.59</v>
      </c>
      <c r="X30" s="202">
        <v>1.95</v>
      </c>
      <c r="Y30" s="202">
        <v>0</v>
      </c>
      <c r="Z30" s="202">
        <v>3.66</v>
      </c>
      <c r="AA30" s="202">
        <v>1.18</v>
      </c>
      <c r="AB30" s="202">
        <v>0</v>
      </c>
      <c r="AC30" s="202">
        <v>19.190000000000001</v>
      </c>
      <c r="AD30" s="202">
        <v>0</v>
      </c>
      <c r="AE30" s="202">
        <v>0</v>
      </c>
      <c r="AF30" s="202">
        <v>0</v>
      </c>
      <c r="AG30" s="202">
        <v>-0.15</v>
      </c>
      <c r="AH30" s="202">
        <v>0</v>
      </c>
      <c r="AI30" s="202">
        <v>49.48</v>
      </c>
      <c r="AJ30" s="202">
        <v>0</v>
      </c>
      <c r="AK30" s="202">
        <v>14.27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30.29</v>
      </c>
      <c r="H31" s="202">
        <v>0</v>
      </c>
      <c r="I31" s="202">
        <v>9.6300000000000008</v>
      </c>
      <c r="J31" s="202">
        <v>29.36</v>
      </c>
      <c r="K31" s="202">
        <v>118.37</v>
      </c>
      <c r="L31" s="202">
        <v>0.28000000000000003</v>
      </c>
      <c r="M31" s="202">
        <v>0.96</v>
      </c>
      <c r="N31" s="202">
        <v>1.56</v>
      </c>
      <c r="O31" s="202">
        <v>2.2000000000000002</v>
      </c>
      <c r="P31" s="202">
        <v>0.75</v>
      </c>
      <c r="Q31" s="202">
        <v>0.27</v>
      </c>
      <c r="R31" s="202">
        <v>0.56000000000000005</v>
      </c>
      <c r="S31" s="202">
        <v>0</v>
      </c>
      <c r="T31" s="202">
        <v>0</v>
      </c>
      <c r="U31" s="202">
        <v>1.83</v>
      </c>
      <c r="V31" s="202">
        <v>0.27</v>
      </c>
      <c r="W31" s="202">
        <v>0.59</v>
      </c>
      <c r="X31" s="202">
        <v>1.95</v>
      </c>
      <c r="Y31" s="202">
        <v>0</v>
      </c>
      <c r="Z31" s="202">
        <v>3.66</v>
      </c>
      <c r="AA31" s="202">
        <v>1.18</v>
      </c>
      <c r="AB31" s="202">
        <v>0</v>
      </c>
      <c r="AC31" s="202">
        <v>19.190000000000001</v>
      </c>
      <c r="AD31" s="202">
        <v>0</v>
      </c>
      <c r="AE31" s="202">
        <v>0</v>
      </c>
      <c r="AF31" s="202">
        <v>0</v>
      </c>
      <c r="AG31" s="202">
        <v>-0.15</v>
      </c>
      <c r="AH31" s="202">
        <v>0</v>
      </c>
      <c r="AI31" s="202">
        <v>50.05</v>
      </c>
      <c r="AJ31" s="202">
        <v>0</v>
      </c>
      <c r="AK31" s="202">
        <v>14.27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30.29</v>
      </c>
      <c r="H32" s="202">
        <v>0</v>
      </c>
      <c r="I32" s="202">
        <v>9.6300000000000008</v>
      </c>
      <c r="J32" s="202">
        <v>29.36</v>
      </c>
      <c r="K32" s="202">
        <v>118.37</v>
      </c>
      <c r="L32" s="202">
        <v>0.28000000000000003</v>
      </c>
      <c r="M32" s="202">
        <v>0.96</v>
      </c>
      <c r="N32" s="202">
        <v>1.56</v>
      </c>
      <c r="O32" s="202">
        <v>2.2000000000000002</v>
      </c>
      <c r="P32" s="202">
        <v>0.75</v>
      </c>
      <c r="Q32" s="202">
        <v>0.27</v>
      </c>
      <c r="R32" s="202">
        <v>0.56000000000000005</v>
      </c>
      <c r="S32" s="202">
        <v>0</v>
      </c>
      <c r="T32" s="202">
        <v>0</v>
      </c>
      <c r="U32" s="202">
        <v>1.83</v>
      </c>
      <c r="V32" s="202">
        <v>0.27</v>
      </c>
      <c r="W32" s="202">
        <v>0.59</v>
      </c>
      <c r="X32" s="202">
        <v>1.95</v>
      </c>
      <c r="Y32" s="202">
        <v>0</v>
      </c>
      <c r="Z32" s="202">
        <v>3.66</v>
      </c>
      <c r="AA32" s="202">
        <v>1.18</v>
      </c>
      <c r="AB32" s="202">
        <v>0</v>
      </c>
      <c r="AC32" s="202">
        <v>19.190000000000001</v>
      </c>
      <c r="AD32" s="202">
        <v>0</v>
      </c>
      <c r="AE32" s="202">
        <v>0</v>
      </c>
      <c r="AF32" s="202">
        <v>0</v>
      </c>
      <c r="AG32" s="202">
        <v>-0.15</v>
      </c>
      <c r="AH32" s="202">
        <v>0</v>
      </c>
      <c r="AI32" s="202">
        <v>50.05</v>
      </c>
      <c r="AJ32" s="202">
        <v>0</v>
      </c>
      <c r="AK32" s="202">
        <v>14.27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30.29</v>
      </c>
      <c r="H33" s="202">
        <v>0</v>
      </c>
      <c r="I33" s="202">
        <v>9.6300000000000008</v>
      </c>
      <c r="J33" s="202">
        <v>29.36</v>
      </c>
      <c r="K33" s="202">
        <v>118.37</v>
      </c>
      <c r="L33" s="202">
        <v>0.28000000000000003</v>
      </c>
      <c r="M33" s="202">
        <v>0.96</v>
      </c>
      <c r="N33" s="202">
        <v>1.56</v>
      </c>
      <c r="O33" s="202">
        <v>2.2000000000000002</v>
      </c>
      <c r="P33" s="202">
        <v>0.75</v>
      </c>
      <c r="Q33" s="202">
        <v>0.27</v>
      </c>
      <c r="R33" s="202">
        <v>0.56000000000000005</v>
      </c>
      <c r="S33" s="202">
        <v>0</v>
      </c>
      <c r="T33" s="202">
        <v>0</v>
      </c>
      <c r="U33" s="202">
        <v>1.83</v>
      </c>
      <c r="V33" s="202">
        <v>0.27</v>
      </c>
      <c r="W33" s="202">
        <v>0.59</v>
      </c>
      <c r="X33" s="202">
        <v>1.95</v>
      </c>
      <c r="Y33" s="202">
        <v>0</v>
      </c>
      <c r="Z33" s="202">
        <v>3.66</v>
      </c>
      <c r="AA33" s="202">
        <v>1.18</v>
      </c>
      <c r="AB33" s="202">
        <v>0</v>
      </c>
      <c r="AC33" s="202">
        <v>19.190000000000001</v>
      </c>
      <c r="AD33" s="202">
        <v>0</v>
      </c>
      <c r="AE33" s="202">
        <v>0</v>
      </c>
      <c r="AF33" s="202">
        <v>0</v>
      </c>
      <c r="AG33" s="202">
        <v>-0.15</v>
      </c>
      <c r="AH33" s="202">
        <v>0</v>
      </c>
      <c r="AI33" s="202">
        <v>50.05</v>
      </c>
      <c r="AJ33" s="202">
        <v>0</v>
      </c>
      <c r="AK33" s="202">
        <v>14.27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30.29</v>
      </c>
      <c r="H34" s="202">
        <v>0</v>
      </c>
      <c r="I34" s="202">
        <v>9.6300000000000008</v>
      </c>
      <c r="J34" s="202">
        <v>29.36</v>
      </c>
      <c r="K34" s="202">
        <v>118.37</v>
      </c>
      <c r="L34" s="202">
        <v>0.28000000000000003</v>
      </c>
      <c r="M34" s="202">
        <v>0.96</v>
      </c>
      <c r="N34" s="202">
        <v>1.56</v>
      </c>
      <c r="O34" s="202">
        <v>2.2000000000000002</v>
      </c>
      <c r="P34" s="202">
        <v>0.75</v>
      </c>
      <c r="Q34" s="202">
        <v>0.27</v>
      </c>
      <c r="R34" s="202">
        <v>0.56000000000000005</v>
      </c>
      <c r="S34" s="202">
        <v>0</v>
      </c>
      <c r="T34" s="202">
        <v>0</v>
      </c>
      <c r="U34" s="202">
        <v>1.83</v>
      </c>
      <c r="V34" s="202">
        <v>0.27</v>
      </c>
      <c r="W34" s="202">
        <v>0.59</v>
      </c>
      <c r="X34" s="202">
        <v>1.95</v>
      </c>
      <c r="Y34" s="202">
        <v>0</v>
      </c>
      <c r="Z34" s="202">
        <v>3.66</v>
      </c>
      <c r="AA34" s="202">
        <v>1.18</v>
      </c>
      <c r="AB34" s="202">
        <v>0</v>
      </c>
      <c r="AC34" s="202">
        <v>19.190000000000001</v>
      </c>
      <c r="AD34" s="202">
        <v>0</v>
      </c>
      <c r="AE34" s="202">
        <v>0</v>
      </c>
      <c r="AF34" s="202">
        <v>0</v>
      </c>
      <c r="AG34" s="202">
        <v>-0.15</v>
      </c>
      <c r="AH34" s="202">
        <v>0</v>
      </c>
      <c r="AI34" s="202">
        <v>50.05</v>
      </c>
      <c r="AJ34" s="202">
        <v>0</v>
      </c>
      <c r="AK34" s="202">
        <v>14.27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30.2</v>
      </c>
      <c r="H35" s="202">
        <v>0</v>
      </c>
      <c r="I35" s="202">
        <v>9.6300000000000008</v>
      </c>
      <c r="J35" s="202">
        <v>29.36</v>
      </c>
      <c r="K35" s="202">
        <v>118.37</v>
      </c>
      <c r="L35" s="202">
        <v>0.28000000000000003</v>
      </c>
      <c r="M35" s="202">
        <v>0.96</v>
      </c>
      <c r="N35" s="202">
        <v>1.56</v>
      </c>
      <c r="O35" s="202">
        <v>2.2000000000000002</v>
      </c>
      <c r="P35" s="202">
        <v>0.75</v>
      </c>
      <c r="Q35" s="202">
        <v>0.27</v>
      </c>
      <c r="R35" s="202">
        <v>0.56000000000000005</v>
      </c>
      <c r="S35" s="202">
        <v>0</v>
      </c>
      <c r="T35" s="202">
        <v>0</v>
      </c>
      <c r="U35" s="202">
        <v>1.83</v>
      </c>
      <c r="V35" s="202">
        <v>0.27</v>
      </c>
      <c r="W35" s="202">
        <v>0.59</v>
      </c>
      <c r="X35" s="202">
        <v>1.95</v>
      </c>
      <c r="Y35" s="202">
        <v>0</v>
      </c>
      <c r="Z35" s="202">
        <v>3.66</v>
      </c>
      <c r="AA35" s="202">
        <v>1.18</v>
      </c>
      <c r="AB35" s="202">
        <v>0</v>
      </c>
      <c r="AC35" s="202">
        <v>19.190000000000001</v>
      </c>
      <c r="AD35" s="202">
        <v>0</v>
      </c>
      <c r="AE35" s="202">
        <v>0</v>
      </c>
      <c r="AF35" s="202">
        <v>0</v>
      </c>
      <c r="AG35" s="202">
        <v>-0.15</v>
      </c>
      <c r="AH35" s="202">
        <v>0</v>
      </c>
      <c r="AI35" s="202">
        <v>50.05</v>
      </c>
      <c r="AJ35" s="202">
        <v>0</v>
      </c>
      <c r="AK35" s="202">
        <v>14.27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30.2</v>
      </c>
      <c r="H36" s="202">
        <v>0</v>
      </c>
      <c r="I36" s="202">
        <v>9.6300000000000008</v>
      </c>
      <c r="J36" s="202">
        <v>29.36</v>
      </c>
      <c r="K36" s="202">
        <v>118.37</v>
      </c>
      <c r="L36" s="202">
        <v>0.28000000000000003</v>
      </c>
      <c r="M36" s="202">
        <v>0.96</v>
      </c>
      <c r="N36" s="202">
        <v>1.56</v>
      </c>
      <c r="O36" s="202">
        <v>2.2000000000000002</v>
      </c>
      <c r="P36" s="202">
        <v>0.75</v>
      </c>
      <c r="Q36" s="202">
        <v>0.27</v>
      </c>
      <c r="R36" s="202">
        <v>0.56000000000000005</v>
      </c>
      <c r="S36" s="202">
        <v>0</v>
      </c>
      <c r="T36" s="202">
        <v>0</v>
      </c>
      <c r="U36" s="202">
        <v>1.83</v>
      </c>
      <c r="V36" s="202">
        <v>0.27</v>
      </c>
      <c r="W36" s="202">
        <v>0.59</v>
      </c>
      <c r="X36" s="202">
        <v>1.95</v>
      </c>
      <c r="Y36" s="202">
        <v>0</v>
      </c>
      <c r="Z36" s="202">
        <v>3.66</v>
      </c>
      <c r="AA36" s="202">
        <v>1.18</v>
      </c>
      <c r="AB36" s="202">
        <v>0</v>
      </c>
      <c r="AC36" s="202">
        <v>19.190000000000001</v>
      </c>
      <c r="AD36" s="202">
        <v>0</v>
      </c>
      <c r="AE36" s="202">
        <v>0</v>
      </c>
      <c r="AF36" s="202">
        <v>0</v>
      </c>
      <c r="AG36" s="202">
        <v>-0.15</v>
      </c>
      <c r="AH36" s="202">
        <v>0</v>
      </c>
      <c r="AI36" s="202">
        <v>50.05</v>
      </c>
      <c r="AJ36" s="202">
        <v>0</v>
      </c>
      <c r="AK36" s="202">
        <v>14.27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30.2</v>
      </c>
      <c r="H37" s="202">
        <v>0</v>
      </c>
      <c r="I37" s="202">
        <v>9.6300000000000008</v>
      </c>
      <c r="J37" s="202">
        <v>29.36</v>
      </c>
      <c r="K37" s="202">
        <v>118.37</v>
      </c>
      <c r="L37" s="202">
        <v>0.28000000000000003</v>
      </c>
      <c r="M37" s="202">
        <v>0.96</v>
      </c>
      <c r="N37" s="202">
        <v>1.56</v>
      </c>
      <c r="O37" s="202">
        <v>2.2000000000000002</v>
      </c>
      <c r="P37" s="202">
        <v>0.75</v>
      </c>
      <c r="Q37" s="202">
        <v>0.27</v>
      </c>
      <c r="R37" s="202">
        <v>0.56000000000000005</v>
      </c>
      <c r="S37" s="202">
        <v>0</v>
      </c>
      <c r="T37" s="202">
        <v>0</v>
      </c>
      <c r="U37" s="202">
        <v>0</v>
      </c>
      <c r="V37" s="202">
        <v>0.27</v>
      </c>
      <c r="W37" s="202">
        <v>0.59</v>
      </c>
      <c r="X37" s="202">
        <v>1.95</v>
      </c>
      <c r="Y37" s="202">
        <v>0</v>
      </c>
      <c r="Z37" s="202">
        <v>3.66</v>
      </c>
      <c r="AA37" s="202">
        <v>1.18</v>
      </c>
      <c r="AB37" s="202">
        <v>0</v>
      </c>
      <c r="AC37" s="202">
        <v>19.190000000000001</v>
      </c>
      <c r="AD37" s="202">
        <v>0</v>
      </c>
      <c r="AE37" s="202">
        <v>0</v>
      </c>
      <c r="AF37" s="202">
        <v>0</v>
      </c>
      <c r="AG37" s="202">
        <v>-0.15</v>
      </c>
      <c r="AH37" s="202">
        <v>0</v>
      </c>
      <c r="AI37" s="202">
        <v>50.05</v>
      </c>
      <c r="AJ37" s="202">
        <v>0</v>
      </c>
      <c r="AK37" s="202">
        <v>14.27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30.2</v>
      </c>
      <c r="H38" s="202">
        <v>0</v>
      </c>
      <c r="I38" s="202">
        <v>9.6300000000000008</v>
      </c>
      <c r="J38" s="202">
        <v>29.36</v>
      </c>
      <c r="K38" s="202">
        <v>118.37</v>
      </c>
      <c r="L38" s="202">
        <v>0.28000000000000003</v>
      </c>
      <c r="M38" s="202">
        <v>0.96</v>
      </c>
      <c r="N38" s="202">
        <v>1.56</v>
      </c>
      <c r="O38" s="202">
        <v>2.2000000000000002</v>
      </c>
      <c r="P38" s="202">
        <v>0.75</v>
      </c>
      <c r="Q38" s="202">
        <v>0.27</v>
      </c>
      <c r="R38" s="202">
        <v>0.56000000000000005</v>
      </c>
      <c r="S38" s="202">
        <v>0</v>
      </c>
      <c r="T38" s="202">
        <v>0</v>
      </c>
      <c r="U38" s="202">
        <v>0</v>
      </c>
      <c r="V38" s="202">
        <v>0.27</v>
      </c>
      <c r="W38" s="202">
        <v>0.59</v>
      </c>
      <c r="X38" s="202">
        <v>1.95</v>
      </c>
      <c r="Y38" s="202">
        <v>0</v>
      </c>
      <c r="Z38" s="202">
        <v>3.66</v>
      </c>
      <c r="AA38" s="202">
        <v>1.18</v>
      </c>
      <c r="AB38" s="202">
        <v>0</v>
      </c>
      <c r="AC38" s="202">
        <v>19.190000000000001</v>
      </c>
      <c r="AD38" s="202">
        <v>0</v>
      </c>
      <c r="AE38" s="202">
        <v>0</v>
      </c>
      <c r="AF38" s="202">
        <v>0</v>
      </c>
      <c r="AG38" s="202">
        <v>-0.15</v>
      </c>
      <c r="AH38" s="202">
        <v>0</v>
      </c>
      <c r="AI38" s="202">
        <v>50.05</v>
      </c>
      <c r="AJ38" s="202">
        <v>0</v>
      </c>
      <c r="AK38" s="202">
        <v>14.27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30.2</v>
      </c>
      <c r="H39" s="202">
        <v>0</v>
      </c>
      <c r="I39" s="202">
        <v>9.6300000000000008</v>
      </c>
      <c r="J39" s="202">
        <v>29.36</v>
      </c>
      <c r="K39" s="202">
        <v>109.29</v>
      </c>
      <c r="L39" s="202">
        <v>0.28000000000000003</v>
      </c>
      <c r="M39" s="202">
        <v>0.96</v>
      </c>
      <c r="N39" s="202">
        <v>1.56</v>
      </c>
      <c r="O39" s="202">
        <v>2.2000000000000002</v>
      </c>
      <c r="P39" s="202">
        <v>0.75</v>
      </c>
      <c r="Q39" s="202">
        <v>0.27</v>
      </c>
      <c r="R39" s="202">
        <v>0.56000000000000005</v>
      </c>
      <c r="S39" s="202">
        <v>0</v>
      </c>
      <c r="T39" s="202">
        <v>0</v>
      </c>
      <c r="U39" s="202">
        <v>0</v>
      </c>
      <c r="V39" s="202">
        <v>0.27</v>
      </c>
      <c r="W39" s="202">
        <v>0.59</v>
      </c>
      <c r="X39" s="202">
        <v>1.95</v>
      </c>
      <c r="Y39" s="202">
        <v>0</v>
      </c>
      <c r="Z39" s="202">
        <v>3.66</v>
      </c>
      <c r="AA39" s="202">
        <v>1.18</v>
      </c>
      <c r="AB39" s="202">
        <v>0</v>
      </c>
      <c r="AC39" s="202">
        <v>19.190000000000001</v>
      </c>
      <c r="AD39" s="202">
        <v>0</v>
      </c>
      <c r="AE39" s="202">
        <v>0</v>
      </c>
      <c r="AF39" s="202">
        <v>0</v>
      </c>
      <c r="AG39" s="202">
        <v>-0.15</v>
      </c>
      <c r="AH39" s="202">
        <v>0</v>
      </c>
      <c r="AI39" s="202">
        <v>50.05</v>
      </c>
      <c r="AJ39" s="202">
        <v>0</v>
      </c>
      <c r="AK39" s="202">
        <v>12.68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30.2</v>
      </c>
      <c r="H40" s="202">
        <v>0</v>
      </c>
      <c r="I40" s="202">
        <v>9.6300000000000008</v>
      </c>
      <c r="J40" s="202">
        <v>29.36</v>
      </c>
      <c r="K40" s="202">
        <v>80.19</v>
      </c>
      <c r="L40" s="202">
        <v>0.28000000000000003</v>
      </c>
      <c r="M40" s="202">
        <v>0.96</v>
      </c>
      <c r="N40" s="202">
        <v>1.56</v>
      </c>
      <c r="O40" s="202">
        <v>2.2000000000000002</v>
      </c>
      <c r="P40" s="202">
        <v>0.75</v>
      </c>
      <c r="Q40" s="202">
        <v>0.27</v>
      </c>
      <c r="R40" s="202">
        <v>0.56000000000000005</v>
      </c>
      <c r="S40" s="202">
        <v>0</v>
      </c>
      <c r="T40" s="202">
        <v>0</v>
      </c>
      <c r="U40" s="202">
        <v>0</v>
      </c>
      <c r="V40" s="202">
        <v>0.27</v>
      </c>
      <c r="W40" s="202">
        <v>0.59</v>
      </c>
      <c r="X40" s="202">
        <v>1.95</v>
      </c>
      <c r="Y40" s="202">
        <v>0</v>
      </c>
      <c r="Z40" s="202">
        <v>3.66</v>
      </c>
      <c r="AA40" s="202">
        <v>1.18</v>
      </c>
      <c r="AB40" s="202">
        <v>0</v>
      </c>
      <c r="AC40" s="202">
        <v>19.190000000000001</v>
      </c>
      <c r="AD40" s="202">
        <v>0</v>
      </c>
      <c r="AE40" s="202">
        <v>0</v>
      </c>
      <c r="AF40" s="202">
        <v>0</v>
      </c>
      <c r="AG40" s="202">
        <v>-0.15</v>
      </c>
      <c r="AH40" s="202">
        <v>0</v>
      </c>
      <c r="AI40" s="202">
        <v>50.05</v>
      </c>
      <c r="AJ40" s="202">
        <v>0</v>
      </c>
      <c r="AK40" s="202">
        <v>12.68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30.2</v>
      </c>
      <c r="H41" s="202">
        <v>0</v>
      </c>
      <c r="I41" s="202">
        <v>9.6300000000000008</v>
      </c>
      <c r="J41" s="202">
        <v>29.36</v>
      </c>
      <c r="K41" s="202">
        <v>41.39</v>
      </c>
      <c r="L41" s="202">
        <v>0.28000000000000003</v>
      </c>
      <c r="M41" s="202">
        <v>0.96</v>
      </c>
      <c r="N41" s="202">
        <v>1.56</v>
      </c>
      <c r="O41" s="202">
        <v>2.2000000000000002</v>
      </c>
      <c r="P41" s="202">
        <v>0.75</v>
      </c>
      <c r="Q41" s="202">
        <v>0.27</v>
      </c>
      <c r="R41" s="202">
        <v>0.56000000000000005</v>
      </c>
      <c r="S41" s="202">
        <v>0</v>
      </c>
      <c r="T41" s="202">
        <v>0</v>
      </c>
      <c r="U41" s="202">
        <v>0</v>
      </c>
      <c r="V41" s="202">
        <v>0.27</v>
      </c>
      <c r="W41" s="202">
        <v>0.59</v>
      </c>
      <c r="X41" s="202">
        <v>1.95</v>
      </c>
      <c r="Y41" s="202">
        <v>0</v>
      </c>
      <c r="Z41" s="202">
        <v>3.66</v>
      </c>
      <c r="AA41" s="202">
        <v>1.18</v>
      </c>
      <c r="AB41" s="202">
        <v>0</v>
      </c>
      <c r="AC41" s="202">
        <v>19.190000000000001</v>
      </c>
      <c r="AD41" s="202">
        <v>0</v>
      </c>
      <c r="AE41" s="202">
        <v>0</v>
      </c>
      <c r="AF41" s="202">
        <v>0</v>
      </c>
      <c r="AG41" s="202">
        <v>-0.15</v>
      </c>
      <c r="AH41" s="202">
        <v>5.66</v>
      </c>
      <c r="AI41" s="202">
        <v>50.05</v>
      </c>
      <c r="AJ41" s="202">
        <v>0</v>
      </c>
      <c r="AK41" s="202">
        <v>12.68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30.2</v>
      </c>
      <c r="H42" s="202">
        <v>0</v>
      </c>
      <c r="I42" s="202">
        <v>9.6300000000000008</v>
      </c>
      <c r="J42" s="202">
        <v>29.36</v>
      </c>
      <c r="K42" s="202">
        <v>7.62</v>
      </c>
      <c r="L42" s="202">
        <v>0.28000000000000003</v>
      </c>
      <c r="M42" s="202">
        <v>0.96</v>
      </c>
      <c r="N42" s="202">
        <v>1.56</v>
      </c>
      <c r="O42" s="202">
        <v>2.2000000000000002</v>
      </c>
      <c r="P42" s="202">
        <v>0.75</v>
      </c>
      <c r="Q42" s="202">
        <v>0.27</v>
      </c>
      <c r="R42" s="202">
        <v>0.56000000000000005</v>
      </c>
      <c r="S42" s="202">
        <v>0</v>
      </c>
      <c r="T42" s="202">
        <v>0</v>
      </c>
      <c r="U42" s="202">
        <v>0</v>
      </c>
      <c r="V42" s="202">
        <v>0.27</v>
      </c>
      <c r="W42" s="202">
        <v>0.59</v>
      </c>
      <c r="X42" s="202">
        <v>1.95</v>
      </c>
      <c r="Y42" s="202">
        <v>0</v>
      </c>
      <c r="Z42" s="202">
        <v>3.66</v>
      </c>
      <c r="AA42" s="202">
        <v>1.18</v>
      </c>
      <c r="AB42" s="202">
        <v>0</v>
      </c>
      <c r="AC42" s="202">
        <v>19.190000000000001</v>
      </c>
      <c r="AD42" s="202">
        <v>0</v>
      </c>
      <c r="AE42" s="202">
        <v>0</v>
      </c>
      <c r="AF42" s="202">
        <v>0</v>
      </c>
      <c r="AG42" s="202">
        <v>-0.15</v>
      </c>
      <c r="AH42" s="202">
        <v>5.66</v>
      </c>
      <c r="AI42" s="202">
        <v>50.05</v>
      </c>
      <c r="AJ42" s="202">
        <v>0</v>
      </c>
      <c r="AK42" s="202">
        <v>12.68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30.2</v>
      </c>
      <c r="H43" s="202">
        <v>0</v>
      </c>
      <c r="I43" s="202">
        <v>9.6300000000000008</v>
      </c>
      <c r="J43" s="202">
        <v>29.36</v>
      </c>
      <c r="K43" s="202">
        <v>7.62</v>
      </c>
      <c r="L43" s="202">
        <v>0.28000000000000003</v>
      </c>
      <c r="M43" s="202">
        <v>0.96</v>
      </c>
      <c r="N43" s="202">
        <v>1.56</v>
      </c>
      <c r="O43" s="202">
        <v>2.2000000000000002</v>
      </c>
      <c r="P43" s="202">
        <v>0.75</v>
      </c>
      <c r="Q43" s="202">
        <v>0.27</v>
      </c>
      <c r="R43" s="202">
        <v>0.56000000000000005</v>
      </c>
      <c r="S43" s="202">
        <v>0</v>
      </c>
      <c r="T43" s="202">
        <v>0</v>
      </c>
      <c r="U43" s="202">
        <v>0</v>
      </c>
      <c r="V43" s="202">
        <v>0.27</v>
      </c>
      <c r="W43" s="202">
        <v>0.59</v>
      </c>
      <c r="X43" s="202">
        <v>1.95</v>
      </c>
      <c r="Y43" s="202">
        <v>0</v>
      </c>
      <c r="Z43" s="202">
        <v>3.66</v>
      </c>
      <c r="AA43" s="202">
        <v>1.18</v>
      </c>
      <c r="AB43" s="202">
        <v>0</v>
      </c>
      <c r="AC43" s="202">
        <v>19.600000000000001</v>
      </c>
      <c r="AD43" s="202">
        <v>0</v>
      </c>
      <c r="AE43" s="202">
        <v>0</v>
      </c>
      <c r="AF43" s="202">
        <v>0</v>
      </c>
      <c r="AG43" s="202">
        <v>-0.15</v>
      </c>
      <c r="AH43" s="202">
        <v>11.32</v>
      </c>
      <c r="AI43" s="202">
        <v>50.96</v>
      </c>
      <c r="AJ43" s="202">
        <v>0</v>
      </c>
      <c r="AK43" s="202">
        <v>12.68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30.2</v>
      </c>
      <c r="H44" s="202">
        <v>0</v>
      </c>
      <c r="I44" s="202">
        <v>9.6300000000000008</v>
      </c>
      <c r="J44" s="202">
        <v>29.36</v>
      </c>
      <c r="K44" s="202">
        <v>12.28</v>
      </c>
      <c r="L44" s="202">
        <v>0.28000000000000003</v>
      </c>
      <c r="M44" s="202">
        <v>0.96</v>
      </c>
      <c r="N44" s="202">
        <v>1.56</v>
      </c>
      <c r="O44" s="202">
        <v>2.2000000000000002</v>
      </c>
      <c r="P44" s="202">
        <v>0.75</v>
      </c>
      <c r="Q44" s="202">
        <v>0.27</v>
      </c>
      <c r="R44" s="202">
        <v>0.56000000000000005</v>
      </c>
      <c r="S44" s="202">
        <v>0</v>
      </c>
      <c r="T44" s="202">
        <v>0</v>
      </c>
      <c r="U44" s="202">
        <v>0</v>
      </c>
      <c r="V44" s="202">
        <v>0.27</v>
      </c>
      <c r="W44" s="202">
        <v>0.59</v>
      </c>
      <c r="X44" s="202">
        <v>1.95</v>
      </c>
      <c r="Y44" s="202">
        <v>0</v>
      </c>
      <c r="Z44" s="202">
        <v>3.66</v>
      </c>
      <c r="AA44" s="202">
        <v>1.18</v>
      </c>
      <c r="AB44" s="202">
        <v>0</v>
      </c>
      <c r="AC44" s="202">
        <v>19.600000000000001</v>
      </c>
      <c r="AD44" s="202">
        <v>0</v>
      </c>
      <c r="AE44" s="202">
        <v>0</v>
      </c>
      <c r="AF44" s="202">
        <v>0</v>
      </c>
      <c r="AG44" s="202">
        <v>-0.15</v>
      </c>
      <c r="AH44" s="202">
        <v>11.32</v>
      </c>
      <c r="AI44" s="202">
        <v>50.96</v>
      </c>
      <c r="AJ44" s="202">
        <v>0</v>
      </c>
      <c r="AK44" s="202">
        <v>12.68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30.2</v>
      </c>
      <c r="H45" s="202">
        <v>0</v>
      </c>
      <c r="I45" s="202">
        <v>9.6300000000000008</v>
      </c>
      <c r="J45" s="202">
        <v>29.36</v>
      </c>
      <c r="K45" s="202">
        <v>12.28</v>
      </c>
      <c r="L45" s="202">
        <v>0.28000000000000003</v>
      </c>
      <c r="M45" s="202">
        <v>0.96</v>
      </c>
      <c r="N45" s="202">
        <v>1.56</v>
      </c>
      <c r="O45" s="202">
        <v>2.2000000000000002</v>
      </c>
      <c r="P45" s="202">
        <v>0.75</v>
      </c>
      <c r="Q45" s="202">
        <v>0.27</v>
      </c>
      <c r="R45" s="202">
        <v>0.55000000000000004</v>
      </c>
      <c r="S45" s="202">
        <v>0</v>
      </c>
      <c r="T45" s="202">
        <v>0</v>
      </c>
      <c r="U45" s="202">
        <v>0</v>
      </c>
      <c r="V45" s="202">
        <v>0.27</v>
      </c>
      <c r="W45" s="202">
        <v>0.59</v>
      </c>
      <c r="X45" s="202">
        <v>1.95</v>
      </c>
      <c r="Y45" s="202">
        <v>0</v>
      </c>
      <c r="Z45" s="202">
        <v>3.15</v>
      </c>
      <c r="AA45" s="202">
        <v>1.01</v>
      </c>
      <c r="AB45" s="202">
        <v>0</v>
      </c>
      <c r="AC45" s="202">
        <v>19.600000000000001</v>
      </c>
      <c r="AD45" s="202">
        <v>0</v>
      </c>
      <c r="AE45" s="202">
        <v>0</v>
      </c>
      <c r="AF45" s="202">
        <v>0</v>
      </c>
      <c r="AG45" s="202">
        <v>-0.15</v>
      </c>
      <c r="AH45" s="202">
        <v>16.97</v>
      </c>
      <c r="AI45" s="202">
        <v>50.96</v>
      </c>
      <c r="AJ45" s="202">
        <v>0</v>
      </c>
      <c r="AK45" s="202">
        <v>12.68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30.2</v>
      </c>
      <c r="H46" s="202">
        <v>0</v>
      </c>
      <c r="I46" s="202">
        <v>9.6300000000000008</v>
      </c>
      <c r="J46" s="202">
        <v>29.36</v>
      </c>
      <c r="K46" s="202">
        <v>54.81</v>
      </c>
      <c r="L46" s="202">
        <v>0.28000000000000003</v>
      </c>
      <c r="M46" s="202">
        <v>0.96</v>
      </c>
      <c r="N46" s="202">
        <v>1.56</v>
      </c>
      <c r="O46" s="202">
        <v>2.2000000000000002</v>
      </c>
      <c r="P46" s="202">
        <v>0.75</v>
      </c>
      <c r="Q46" s="202">
        <v>0.27</v>
      </c>
      <c r="R46" s="202">
        <v>0.55000000000000004</v>
      </c>
      <c r="S46" s="202">
        <v>0</v>
      </c>
      <c r="T46" s="202">
        <v>0</v>
      </c>
      <c r="U46" s="202">
        <v>0</v>
      </c>
      <c r="V46" s="202">
        <v>0.27</v>
      </c>
      <c r="W46" s="202">
        <v>0.59</v>
      </c>
      <c r="X46" s="202">
        <v>1.95</v>
      </c>
      <c r="Y46" s="202">
        <v>0</v>
      </c>
      <c r="Z46" s="202">
        <v>3.15</v>
      </c>
      <c r="AA46" s="202">
        <v>1.01</v>
      </c>
      <c r="AB46" s="202">
        <v>0</v>
      </c>
      <c r="AC46" s="202">
        <v>19.600000000000001</v>
      </c>
      <c r="AD46" s="202">
        <v>0</v>
      </c>
      <c r="AE46" s="202">
        <v>0</v>
      </c>
      <c r="AF46" s="202">
        <v>0</v>
      </c>
      <c r="AG46" s="202">
        <v>-0.15</v>
      </c>
      <c r="AH46" s="202">
        <v>22.63</v>
      </c>
      <c r="AI46" s="202">
        <v>50.96</v>
      </c>
      <c r="AJ46" s="202">
        <v>0</v>
      </c>
      <c r="AK46" s="202">
        <v>12.68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30.2</v>
      </c>
      <c r="H47" s="202">
        <v>0</v>
      </c>
      <c r="I47" s="202">
        <v>9.6300000000000008</v>
      </c>
      <c r="J47" s="202">
        <v>29.36</v>
      </c>
      <c r="K47" s="202">
        <v>60.79</v>
      </c>
      <c r="L47" s="202">
        <v>0.28000000000000003</v>
      </c>
      <c r="M47" s="202">
        <v>0.96</v>
      </c>
      <c r="N47" s="202">
        <v>1.56</v>
      </c>
      <c r="O47" s="202">
        <v>2.2000000000000002</v>
      </c>
      <c r="P47" s="202">
        <v>0.75</v>
      </c>
      <c r="Q47" s="202">
        <v>0.27</v>
      </c>
      <c r="R47" s="202">
        <v>0.56000000000000005</v>
      </c>
      <c r="S47" s="202">
        <v>0</v>
      </c>
      <c r="T47" s="202">
        <v>0</v>
      </c>
      <c r="U47" s="202">
        <v>0</v>
      </c>
      <c r="V47" s="202">
        <v>0.27</v>
      </c>
      <c r="W47" s="202">
        <v>0.59</v>
      </c>
      <c r="X47" s="202">
        <v>1.95</v>
      </c>
      <c r="Y47" s="202">
        <v>0</v>
      </c>
      <c r="Z47" s="202">
        <v>3.66</v>
      </c>
      <c r="AA47" s="202">
        <v>1.18</v>
      </c>
      <c r="AB47" s="202">
        <v>0</v>
      </c>
      <c r="AC47" s="202">
        <v>19.989999999999998</v>
      </c>
      <c r="AD47" s="202">
        <v>0</v>
      </c>
      <c r="AE47" s="202">
        <v>0</v>
      </c>
      <c r="AF47" s="202">
        <v>0</v>
      </c>
      <c r="AG47" s="202">
        <v>-0.15</v>
      </c>
      <c r="AH47" s="202">
        <v>22.63</v>
      </c>
      <c r="AI47" s="202">
        <v>50.96</v>
      </c>
      <c r="AJ47" s="202">
        <v>0</v>
      </c>
      <c r="AK47" s="202">
        <v>12.68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30.2</v>
      </c>
      <c r="H48" s="202">
        <v>0</v>
      </c>
      <c r="I48" s="202">
        <v>9.6300000000000008</v>
      </c>
      <c r="J48" s="202">
        <v>29.36</v>
      </c>
      <c r="K48" s="202">
        <v>60.79</v>
      </c>
      <c r="L48" s="202">
        <v>0.28000000000000003</v>
      </c>
      <c r="M48" s="202">
        <v>0.96</v>
      </c>
      <c r="N48" s="202">
        <v>1.56</v>
      </c>
      <c r="O48" s="202">
        <v>2.2000000000000002</v>
      </c>
      <c r="P48" s="202">
        <v>0.75</v>
      </c>
      <c r="Q48" s="202">
        <v>0.27</v>
      </c>
      <c r="R48" s="202">
        <v>0.56000000000000005</v>
      </c>
      <c r="S48" s="202">
        <v>0</v>
      </c>
      <c r="T48" s="202">
        <v>0</v>
      </c>
      <c r="U48" s="202">
        <v>0</v>
      </c>
      <c r="V48" s="202">
        <v>0.27</v>
      </c>
      <c r="W48" s="202">
        <v>0.59</v>
      </c>
      <c r="X48" s="202">
        <v>1.95</v>
      </c>
      <c r="Y48" s="202">
        <v>0</v>
      </c>
      <c r="Z48" s="202">
        <v>3.66</v>
      </c>
      <c r="AA48" s="202">
        <v>1.18</v>
      </c>
      <c r="AB48" s="202">
        <v>0</v>
      </c>
      <c r="AC48" s="202">
        <v>19.989999999999998</v>
      </c>
      <c r="AD48" s="202">
        <v>0</v>
      </c>
      <c r="AE48" s="202">
        <v>0</v>
      </c>
      <c r="AF48" s="202">
        <v>0</v>
      </c>
      <c r="AG48" s="202">
        <v>-0.15</v>
      </c>
      <c r="AH48" s="202">
        <v>0</v>
      </c>
      <c r="AI48" s="202">
        <v>50.96</v>
      </c>
      <c r="AJ48" s="202">
        <v>0</v>
      </c>
      <c r="AK48" s="202">
        <v>12.68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30.2</v>
      </c>
      <c r="H49" s="202">
        <v>0</v>
      </c>
      <c r="I49" s="202">
        <v>9.6300000000000008</v>
      </c>
      <c r="J49" s="202">
        <v>29.36</v>
      </c>
      <c r="K49" s="202">
        <v>60.79</v>
      </c>
      <c r="L49" s="202">
        <v>0.28000000000000003</v>
      </c>
      <c r="M49" s="202">
        <v>0.96</v>
      </c>
      <c r="N49" s="202">
        <v>1.56</v>
      </c>
      <c r="O49" s="202">
        <v>2.2000000000000002</v>
      </c>
      <c r="P49" s="202">
        <v>0.75</v>
      </c>
      <c r="Q49" s="202">
        <v>0.27</v>
      </c>
      <c r="R49" s="202">
        <v>0.56000000000000005</v>
      </c>
      <c r="S49" s="202">
        <v>0</v>
      </c>
      <c r="T49" s="202">
        <v>0</v>
      </c>
      <c r="U49" s="202">
        <v>0</v>
      </c>
      <c r="V49" s="202">
        <v>0.27</v>
      </c>
      <c r="W49" s="202">
        <v>0.59</v>
      </c>
      <c r="X49" s="202">
        <v>1.95</v>
      </c>
      <c r="Y49" s="202">
        <v>0</v>
      </c>
      <c r="Z49" s="202">
        <v>3.66</v>
      </c>
      <c r="AA49" s="202">
        <v>1.18</v>
      </c>
      <c r="AB49" s="202">
        <v>0</v>
      </c>
      <c r="AC49" s="202">
        <v>19.989999999999998</v>
      </c>
      <c r="AD49" s="202">
        <v>0</v>
      </c>
      <c r="AE49" s="202">
        <v>0</v>
      </c>
      <c r="AF49" s="202">
        <v>0</v>
      </c>
      <c r="AG49" s="202">
        <v>-0.15</v>
      </c>
      <c r="AH49" s="202">
        <v>0</v>
      </c>
      <c r="AI49" s="202">
        <v>50.96</v>
      </c>
      <c r="AJ49" s="202">
        <v>0</v>
      </c>
      <c r="AK49" s="202">
        <v>12.5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30.2</v>
      </c>
      <c r="H50" s="202">
        <v>0</v>
      </c>
      <c r="I50" s="202">
        <v>9.6300000000000008</v>
      </c>
      <c r="J50" s="202">
        <v>29.36</v>
      </c>
      <c r="K50" s="202">
        <v>80.19</v>
      </c>
      <c r="L50" s="202">
        <v>0.28000000000000003</v>
      </c>
      <c r="M50" s="202">
        <v>0.96</v>
      </c>
      <c r="N50" s="202">
        <v>1.56</v>
      </c>
      <c r="O50" s="202">
        <v>2.2000000000000002</v>
      </c>
      <c r="P50" s="202">
        <v>0.75</v>
      </c>
      <c r="Q50" s="202">
        <v>0.27</v>
      </c>
      <c r="R50" s="202">
        <v>0.56000000000000005</v>
      </c>
      <c r="S50" s="202">
        <v>0</v>
      </c>
      <c r="T50" s="202">
        <v>0</v>
      </c>
      <c r="U50" s="202">
        <v>0</v>
      </c>
      <c r="V50" s="202">
        <v>0.27</v>
      </c>
      <c r="W50" s="202">
        <v>0.59</v>
      </c>
      <c r="X50" s="202">
        <v>1.95</v>
      </c>
      <c r="Y50" s="202">
        <v>0</v>
      </c>
      <c r="Z50" s="202">
        <v>3.66</v>
      </c>
      <c r="AA50" s="202">
        <v>1.18</v>
      </c>
      <c r="AB50" s="202">
        <v>0</v>
      </c>
      <c r="AC50" s="202">
        <v>19.989999999999998</v>
      </c>
      <c r="AD50" s="202">
        <v>0</v>
      </c>
      <c r="AE50" s="202">
        <v>0</v>
      </c>
      <c r="AF50" s="202">
        <v>0</v>
      </c>
      <c r="AG50" s="202">
        <v>-0.15</v>
      </c>
      <c r="AH50" s="202">
        <v>0</v>
      </c>
      <c r="AI50" s="202">
        <v>50.96</v>
      </c>
      <c r="AJ50" s="202">
        <v>0</v>
      </c>
      <c r="AK50" s="202">
        <v>12.5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30.2</v>
      </c>
      <c r="H51" s="202">
        <v>0</v>
      </c>
      <c r="I51" s="202">
        <v>9.6300000000000008</v>
      </c>
      <c r="J51" s="202">
        <v>28.88</v>
      </c>
      <c r="K51" s="202">
        <v>80.19</v>
      </c>
      <c r="L51" s="202">
        <v>0.28000000000000003</v>
      </c>
      <c r="M51" s="202">
        <v>0.96</v>
      </c>
      <c r="N51" s="202">
        <v>1.56</v>
      </c>
      <c r="O51" s="202">
        <v>2.2000000000000002</v>
      </c>
      <c r="P51" s="202">
        <v>0.75</v>
      </c>
      <c r="Q51" s="202">
        <v>0.27</v>
      </c>
      <c r="R51" s="202">
        <v>0.56000000000000005</v>
      </c>
      <c r="S51" s="202">
        <v>0</v>
      </c>
      <c r="T51" s="202">
        <v>0</v>
      </c>
      <c r="U51" s="202">
        <v>0</v>
      </c>
      <c r="V51" s="202">
        <v>0.25</v>
      </c>
      <c r="W51" s="202">
        <v>0.59</v>
      </c>
      <c r="X51" s="202">
        <v>1.95</v>
      </c>
      <c r="Y51" s="202">
        <v>0</v>
      </c>
      <c r="Z51" s="202">
        <v>3.66</v>
      </c>
      <c r="AA51" s="202">
        <v>1.18</v>
      </c>
      <c r="AB51" s="202">
        <v>0</v>
      </c>
      <c r="AC51" s="202">
        <v>19.989999999999998</v>
      </c>
      <c r="AD51" s="202">
        <v>0</v>
      </c>
      <c r="AE51" s="202">
        <v>0</v>
      </c>
      <c r="AF51" s="202">
        <v>0</v>
      </c>
      <c r="AG51" s="202">
        <v>-0.15</v>
      </c>
      <c r="AH51" s="202">
        <v>0</v>
      </c>
      <c r="AI51" s="202">
        <v>50.96</v>
      </c>
      <c r="AJ51" s="202">
        <v>0</v>
      </c>
      <c r="AK51" s="202">
        <v>10.94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30.2</v>
      </c>
      <c r="H52" s="202">
        <v>0</v>
      </c>
      <c r="I52" s="202">
        <v>9.6300000000000008</v>
      </c>
      <c r="J52" s="202">
        <v>28.88</v>
      </c>
      <c r="K52" s="202">
        <v>99.59</v>
      </c>
      <c r="L52" s="202">
        <v>0.28000000000000003</v>
      </c>
      <c r="M52" s="202">
        <v>0.96</v>
      </c>
      <c r="N52" s="202">
        <v>1.56</v>
      </c>
      <c r="O52" s="202">
        <v>2.2000000000000002</v>
      </c>
      <c r="P52" s="202">
        <v>0.75</v>
      </c>
      <c r="Q52" s="202">
        <v>0.27</v>
      </c>
      <c r="R52" s="202">
        <v>0.56000000000000005</v>
      </c>
      <c r="S52" s="202">
        <v>0</v>
      </c>
      <c r="T52" s="202">
        <v>0</v>
      </c>
      <c r="U52" s="202">
        <v>0</v>
      </c>
      <c r="V52" s="202">
        <v>0.25</v>
      </c>
      <c r="W52" s="202">
        <v>0.59</v>
      </c>
      <c r="X52" s="202">
        <v>1.95</v>
      </c>
      <c r="Y52" s="202">
        <v>0</v>
      </c>
      <c r="Z52" s="202">
        <v>3.66</v>
      </c>
      <c r="AA52" s="202">
        <v>1.18</v>
      </c>
      <c r="AB52" s="202">
        <v>0</v>
      </c>
      <c r="AC52" s="202">
        <v>19.989999999999998</v>
      </c>
      <c r="AD52" s="202">
        <v>0</v>
      </c>
      <c r="AE52" s="202">
        <v>0</v>
      </c>
      <c r="AF52" s="202">
        <v>0</v>
      </c>
      <c r="AG52" s="202">
        <v>-0.15</v>
      </c>
      <c r="AH52" s="202">
        <v>0</v>
      </c>
      <c r="AI52" s="202">
        <v>51.66</v>
      </c>
      <c r="AJ52" s="202">
        <v>0</v>
      </c>
      <c r="AK52" s="202">
        <v>10.94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30.2</v>
      </c>
      <c r="H53" s="202">
        <v>0</v>
      </c>
      <c r="I53" s="202">
        <v>9.6300000000000008</v>
      </c>
      <c r="J53" s="202">
        <v>28.88</v>
      </c>
      <c r="K53" s="202">
        <v>118.37</v>
      </c>
      <c r="L53" s="202">
        <v>0.28000000000000003</v>
      </c>
      <c r="M53" s="202">
        <v>0.96</v>
      </c>
      <c r="N53" s="202">
        <v>1.56</v>
      </c>
      <c r="O53" s="202">
        <v>2.2000000000000002</v>
      </c>
      <c r="P53" s="202">
        <v>0.75</v>
      </c>
      <c r="Q53" s="202">
        <v>0.27</v>
      </c>
      <c r="R53" s="202">
        <v>0.56000000000000005</v>
      </c>
      <c r="S53" s="202">
        <v>0</v>
      </c>
      <c r="T53" s="202">
        <v>0</v>
      </c>
      <c r="U53" s="202">
        <v>0</v>
      </c>
      <c r="V53" s="202">
        <v>0.25</v>
      </c>
      <c r="W53" s="202">
        <v>0.59</v>
      </c>
      <c r="X53" s="202">
        <v>1.95</v>
      </c>
      <c r="Y53" s="202">
        <v>0</v>
      </c>
      <c r="Z53" s="202">
        <v>3.66</v>
      </c>
      <c r="AA53" s="202">
        <v>1.19</v>
      </c>
      <c r="AB53" s="202">
        <v>0</v>
      </c>
      <c r="AC53" s="202">
        <v>19.989999999999998</v>
      </c>
      <c r="AD53" s="202">
        <v>0</v>
      </c>
      <c r="AE53" s="202">
        <v>0</v>
      </c>
      <c r="AF53" s="202">
        <v>0</v>
      </c>
      <c r="AG53" s="202">
        <v>-0.15</v>
      </c>
      <c r="AH53" s="202">
        <v>0</v>
      </c>
      <c r="AI53" s="202">
        <v>51.66</v>
      </c>
      <c r="AJ53" s="202">
        <v>0</v>
      </c>
      <c r="AK53" s="202">
        <v>10.94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30.2</v>
      </c>
      <c r="H54" s="202">
        <v>0</v>
      </c>
      <c r="I54" s="202">
        <v>9.6300000000000008</v>
      </c>
      <c r="J54" s="202">
        <v>28.88</v>
      </c>
      <c r="K54" s="202">
        <v>118.37</v>
      </c>
      <c r="L54" s="202">
        <v>0.28000000000000003</v>
      </c>
      <c r="M54" s="202">
        <v>0.96</v>
      </c>
      <c r="N54" s="202">
        <v>1.56</v>
      </c>
      <c r="O54" s="202">
        <v>2.2000000000000002</v>
      </c>
      <c r="P54" s="202">
        <v>0.75</v>
      </c>
      <c r="Q54" s="202">
        <v>0.27</v>
      </c>
      <c r="R54" s="202">
        <v>0.56000000000000005</v>
      </c>
      <c r="S54" s="202">
        <v>0</v>
      </c>
      <c r="T54" s="202">
        <v>0</v>
      </c>
      <c r="U54" s="202">
        <v>0</v>
      </c>
      <c r="V54" s="202">
        <v>0.25</v>
      </c>
      <c r="W54" s="202">
        <v>0.59</v>
      </c>
      <c r="X54" s="202">
        <v>1.95</v>
      </c>
      <c r="Y54" s="202">
        <v>0</v>
      </c>
      <c r="Z54" s="202">
        <v>3.66</v>
      </c>
      <c r="AA54" s="202">
        <v>1.19</v>
      </c>
      <c r="AB54" s="202">
        <v>0</v>
      </c>
      <c r="AC54" s="202">
        <v>19.989999999999998</v>
      </c>
      <c r="AD54" s="202">
        <v>0</v>
      </c>
      <c r="AE54" s="202">
        <v>0</v>
      </c>
      <c r="AF54" s="202">
        <v>0</v>
      </c>
      <c r="AG54" s="202">
        <v>-0.15</v>
      </c>
      <c r="AH54" s="202">
        <v>0</v>
      </c>
      <c r="AI54" s="202">
        <v>51.66</v>
      </c>
      <c r="AJ54" s="202">
        <v>0</v>
      </c>
      <c r="AK54" s="202">
        <v>10.94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30.2</v>
      </c>
      <c r="H55" s="202">
        <v>0</v>
      </c>
      <c r="I55" s="202">
        <v>9.6300000000000008</v>
      </c>
      <c r="J55" s="202">
        <v>28.88</v>
      </c>
      <c r="K55" s="202">
        <v>118.37</v>
      </c>
      <c r="L55" s="202">
        <v>0.28000000000000003</v>
      </c>
      <c r="M55" s="202">
        <v>0.96</v>
      </c>
      <c r="N55" s="202">
        <v>1.56</v>
      </c>
      <c r="O55" s="202">
        <v>2.2000000000000002</v>
      </c>
      <c r="P55" s="202">
        <v>0.75</v>
      </c>
      <c r="Q55" s="202">
        <v>0.27</v>
      </c>
      <c r="R55" s="202">
        <v>0.56000000000000005</v>
      </c>
      <c r="S55" s="202">
        <v>0</v>
      </c>
      <c r="T55" s="202">
        <v>0</v>
      </c>
      <c r="U55" s="202">
        <v>0</v>
      </c>
      <c r="V55" s="202">
        <v>0.25</v>
      </c>
      <c r="W55" s="202">
        <v>0.59</v>
      </c>
      <c r="X55" s="202">
        <v>1.95</v>
      </c>
      <c r="Y55" s="202">
        <v>0</v>
      </c>
      <c r="Z55" s="202">
        <v>3.66</v>
      </c>
      <c r="AA55" s="202">
        <v>1.19</v>
      </c>
      <c r="AB55" s="202">
        <v>0</v>
      </c>
      <c r="AC55" s="202">
        <v>19.989999999999998</v>
      </c>
      <c r="AD55" s="202">
        <v>0</v>
      </c>
      <c r="AE55" s="202">
        <v>0</v>
      </c>
      <c r="AF55" s="202">
        <v>0</v>
      </c>
      <c r="AG55" s="202">
        <v>-0.15</v>
      </c>
      <c r="AH55" s="202">
        <v>0</v>
      </c>
      <c r="AI55" s="202">
        <v>51.66</v>
      </c>
      <c r="AJ55" s="202">
        <v>0</v>
      </c>
      <c r="AK55" s="202">
        <v>10.94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30.2</v>
      </c>
      <c r="H56" s="202">
        <v>0</v>
      </c>
      <c r="I56" s="202">
        <v>9.6300000000000008</v>
      </c>
      <c r="J56" s="202">
        <v>28.88</v>
      </c>
      <c r="K56" s="202">
        <v>118.37</v>
      </c>
      <c r="L56" s="202">
        <v>0.28000000000000003</v>
      </c>
      <c r="M56" s="202">
        <v>0.96</v>
      </c>
      <c r="N56" s="202">
        <v>1.56</v>
      </c>
      <c r="O56" s="202">
        <v>2.2000000000000002</v>
      </c>
      <c r="P56" s="202">
        <v>0.75</v>
      </c>
      <c r="Q56" s="202">
        <v>0.27</v>
      </c>
      <c r="R56" s="202">
        <v>0.56000000000000005</v>
      </c>
      <c r="S56" s="202">
        <v>0</v>
      </c>
      <c r="T56" s="202">
        <v>0</v>
      </c>
      <c r="U56" s="202">
        <v>0</v>
      </c>
      <c r="V56" s="202">
        <v>0.25</v>
      </c>
      <c r="W56" s="202">
        <v>0.59</v>
      </c>
      <c r="X56" s="202">
        <v>1.95</v>
      </c>
      <c r="Y56" s="202">
        <v>0</v>
      </c>
      <c r="Z56" s="202">
        <v>3.66</v>
      </c>
      <c r="AA56" s="202">
        <v>1.19</v>
      </c>
      <c r="AB56" s="202">
        <v>0</v>
      </c>
      <c r="AC56" s="202">
        <v>19.989999999999998</v>
      </c>
      <c r="AD56" s="202">
        <v>0</v>
      </c>
      <c r="AE56" s="202">
        <v>0</v>
      </c>
      <c r="AF56" s="202">
        <v>0</v>
      </c>
      <c r="AG56" s="202">
        <v>-0.15</v>
      </c>
      <c r="AH56" s="202">
        <v>0</v>
      </c>
      <c r="AI56" s="202">
        <v>51.66</v>
      </c>
      <c r="AJ56" s="202">
        <v>0</v>
      </c>
      <c r="AK56" s="202">
        <v>10.94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30.2</v>
      </c>
      <c r="H57" s="202">
        <v>0</v>
      </c>
      <c r="I57" s="202">
        <v>9.6300000000000008</v>
      </c>
      <c r="J57" s="202">
        <v>28.88</v>
      </c>
      <c r="K57" s="202">
        <v>118.37</v>
      </c>
      <c r="L57" s="202">
        <v>0.28000000000000003</v>
      </c>
      <c r="M57" s="202">
        <v>0.96</v>
      </c>
      <c r="N57" s="202">
        <v>1.56</v>
      </c>
      <c r="O57" s="202">
        <v>2.2000000000000002</v>
      </c>
      <c r="P57" s="202">
        <v>0.75</v>
      </c>
      <c r="Q57" s="202">
        <v>0.27</v>
      </c>
      <c r="R57" s="202">
        <v>0.56000000000000005</v>
      </c>
      <c r="S57" s="202">
        <v>0</v>
      </c>
      <c r="T57" s="202">
        <v>0</v>
      </c>
      <c r="U57" s="202">
        <v>0</v>
      </c>
      <c r="V57" s="202">
        <v>0.25</v>
      </c>
      <c r="W57" s="202">
        <v>0.59</v>
      </c>
      <c r="X57" s="202">
        <v>1.95</v>
      </c>
      <c r="Y57" s="202">
        <v>0</v>
      </c>
      <c r="Z57" s="202">
        <v>3.66</v>
      </c>
      <c r="AA57" s="202">
        <v>1.19</v>
      </c>
      <c r="AB57" s="202">
        <v>0</v>
      </c>
      <c r="AC57" s="202">
        <v>19.989999999999998</v>
      </c>
      <c r="AD57" s="202">
        <v>0</v>
      </c>
      <c r="AE57" s="202">
        <v>0</v>
      </c>
      <c r="AF57" s="202">
        <v>0</v>
      </c>
      <c r="AG57" s="202">
        <v>-0.15</v>
      </c>
      <c r="AH57" s="202">
        <v>0</v>
      </c>
      <c r="AI57" s="202">
        <v>51.66</v>
      </c>
      <c r="AJ57" s="202">
        <v>0</v>
      </c>
      <c r="AK57" s="202">
        <v>10.94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30.2</v>
      </c>
      <c r="H58" s="202">
        <v>0</v>
      </c>
      <c r="I58" s="202">
        <v>9.6300000000000008</v>
      </c>
      <c r="J58" s="202">
        <v>28.88</v>
      </c>
      <c r="K58" s="202">
        <v>118.37</v>
      </c>
      <c r="L58" s="202">
        <v>0.28000000000000003</v>
      </c>
      <c r="M58" s="202">
        <v>0.96</v>
      </c>
      <c r="N58" s="202">
        <v>1.56</v>
      </c>
      <c r="O58" s="202">
        <v>2.2000000000000002</v>
      </c>
      <c r="P58" s="202">
        <v>0.75</v>
      </c>
      <c r="Q58" s="202">
        <v>0.27</v>
      </c>
      <c r="R58" s="202">
        <v>0.56000000000000005</v>
      </c>
      <c r="S58" s="202">
        <v>0</v>
      </c>
      <c r="T58" s="202">
        <v>0</v>
      </c>
      <c r="U58" s="202">
        <v>0</v>
      </c>
      <c r="V58" s="202">
        <v>0.25</v>
      </c>
      <c r="W58" s="202">
        <v>0.59</v>
      </c>
      <c r="X58" s="202">
        <v>1.95</v>
      </c>
      <c r="Y58" s="202">
        <v>0</v>
      </c>
      <c r="Z58" s="202">
        <v>3.66</v>
      </c>
      <c r="AA58" s="202">
        <v>1.19</v>
      </c>
      <c r="AB58" s="202">
        <v>0</v>
      </c>
      <c r="AC58" s="202">
        <v>19.989999999999998</v>
      </c>
      <c r="AD58" s="202">
        <v>0</v>
      </c>
      <c r="AE58" s="202">
        <v>0</v>
      </c>
      <c r="AF58" s="202">
        <v>0</v>
      </c>
      <c r="AG58" s="202">
        <v>-0.15</v>
      </c>
      <c r="AH58" s="202">
        <v>0</v>
      </c>
      <c r="AI58" s="202">
        <v>51.66</v>
      </c>
      <c r="AJ58" s="202">
        <v>0</v>
      </c>
      <c r="AK58" s="202">
        <v>10.94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30.05</v>
      </c>
      <c r="H59" s="202">
        <v>0</v>
      </c>
      <c r="I59" s="202">
        <v>9.6300000000000008</v>
      </c>
      <c r="J59" s="202">
        <v>28.88</v>
      </c>
      <c r="K59" s="202">
        <v>117.64</v>
      </c>
      <c r="L59" s="202">
        <v>0.28000000000000003</v>
      </c>
      <c r="M59" s="202">
        <v>0.96</v>
      </c>
      <c r="N59" s="202">
        <v>1.56</v>
      </c>
      <c r="O59" s="202">
        <v>2.2000000000000002</v>
      </c>
      <c r="P59" s="202">
        <v>0.75</v>
      </c>
      <c r="Q59" s="202">
        <v>0.27</v>
      </c>
      <c r="R59" s="202">
        <v>0.56000000000000005</v>
      </c>
      <c r="S59" s="202">
        <v>0</v>
      </c>
      <c r="T59" s="202">
        <v>0</v>
      </c>
      <c r="U59" s="202">
        <v>0</v>
      </c>
      <c r="V59" s="202">
        <v>0.25</v>
      </c>
      <c r="W59" s="202">
        <v>0.59</v>
      </c>
      <c r="X59" s="202">
        <v>1.95</v>
      </c>
      <c r="Y59" s="202">
        <v>0</v>
      </c>
      <c r="Z59" s="202">
        <v>3.67</v>
      </c>
      <c r="AA59" s="202">
        <v>1.19</v>
      </c>
      <c r="AB59" s="202">
        <v>0</v>
      </c>
      <c r="AC59" s="202">
        <v>20.38</v>
      </c>
      <c r="AD59" s="202">
        <v>0</v>
      </c>
      <c r="AE59" s="202">
        <v>0</v>
      </c>
      <c r="AF59" s="202">
        <v>0</v>
      </c>
      <c r="AG59" s="202">
        <v>-0.15</v>
      </c>
      <c r="AH59" s="202">
        <v>0</v>
      </c>
      <c r="AI59" s="202">
        <v>51.66</v>
      </c>
      <c r="AJ59" s="202">
        <v>0</v>
      </c>
      <c r="AK59" s="202">
        <v>10.94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30.05</v>
      </c>
      <c r="H60" s="202">
        <v>0</v>
      </c>
      <c r="I60" s="202">
        <v>9.6300000000000008</v>
      </c>
      <c r="J60" s="202">
        <v>28.88</v>
      </c>
      <c r="K60" s="202">
        <v>117.64</v>
      </c>
      <c r="L60" s="202">
        <v>0.28000000000000003</v>
      </c>
      <c r="M60" s="202">
        <v>0.96</v>
      </c>
      <c r="N60" s="202">
        <v>1.56</v>
      </c>
      <c r="O60" s="202">
        <v>2.2000000000000002</v>
      </c>
      <c r="P60" s="202">
        <v>0.75</v>
      </c>
      <c r="Q60" s="202">
        <v>0.27</v>
      </c>
      <c r="R60" s="202">
        <v>0.56000000000000005</v>
      </c>
      <c r="S60" s="202">
        <v>0</v>
      </c>
      <c r="T60" s="202">
        <v>0</v>
      </c>
      <c r="U60" s="202">
        <v>0</v>
      </c>
      <c r="V60" s="202">
        <v>0.25</v>
      </c>
      <c r="W60" s="202">
        <v>0.59</v>
      </c>
      <c r="X60" s="202">
        <v>1.95</v>
      </c>
      <c r="Y60" s="202">
        <v>0</v>
      </c>
      <c r="Z60" s="202">
        <v>3.67</v>
      </c>
      <c r="AA60" s="202">
        <v>1.19</v>
      </c>
      <c r="AB60" s="202">
        <v>0</v>
      </c>
      <c r="AC60" s="202">
        <v>20.38</v>
      </c>
      <c r="AD60" s="202">
        <v>0</v>
      </c>
      <c r="AE60" s="202">
        <v>0</v>
      </c>
      <c r="AF60" s="202">
        <v>0</v>
      </c>
      <c r="AG60" s="202">
        <v>-0.15</v>
      </c>
      <c r="AH60" s="202">
        <v>0</v>
      </c>
      <c r="AI60" s="202">
        <v>51.66</v>
      </c>
      <c r="AJ60" s="202">
        <v>0</v>
      </c>
      <c r="AK60" s="202">
        <v>10.94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30.05</v>
      </c>
      <c r="H61" s="202">
        <v>0</v>
      </c>
      <c r="I61" s="202">
        <v>9.6300000000000008</v>
      </c>
      <c r="J61" s="202">
        <v>28.88</v>
      </c>
      <c r="K61" s="202">
        <v>117.64</v>
      </c>
      <c r="L61" s="202">
        <v>0.28000000000000003</v>
      </c>
      <c r="M61" s="202">
        <v>0.96</v>
      </c>
      <c r="N61" s="202">
        <v>1.56</v>
      </c>
      <c r="O61" s="202">
        <v>2.2000000000000002</v>
      </c>
      <c r="P61" s="202">
        <v>0.75</v>
      </c>
      <c r="Q61" s="202">
        <v>0.27</v>
      </c>
      <c r="R61" s="202">
        <v>0.56000000000000005</v>
      </c>
      <c r="S61" s="202">
        <v>0</v>
      </c>
      <c r="T61" s="202">
        <v>0</v>
      </c>
      <c r="U61" s="202">
        <v>0</v>
      </c>
      <c r="V61" s="202">
        <v>0.25</v>
      </c>
      <c r="W61" s="202">
        <v>0.59</v>
      </c>
      <c r="X61" s="202">
        <v>1.95</v>
      </c>
      <c r="Y61" s="202">
        <v>0</v>
      </c>
      <c r="Z61" s="202">
        <v>3.67</v>
      </c>
      <c r="AA61" s="202">
        <v>1.19</v>
      </c>
      <c r="AB61" s="202">
        <v>0</v>
      </c>
      <c r="AC61" s="202">
        <v>20.38</v>
      </c>
      <c r="AD61" s="202">
        <v>0</v>
      </c>
      <c r="AE61" s="202">
        <v>0</v>
      </c>
      <c r="AF61" s="202">
        <v>0</v>
      </c>
      <c r="AG61" s="202">
        <v>-0.15</v>
      </c>
      <c r="AH61" s="202">
        <v>0</v>
      </c>
      <c r="AI61" s="202">
        <v>52.37</v>
      </c>
      <c r="AJ61" s="202">
        <v>0</v>
      </c>
      <c r="AK61" s="202">
        <v>10.94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30.05</v>
      </c>
      <c r="H62" s="202">
        <v>0</v>
      </c>
      <c r="I62" s="202">
        <v>9.6300000000000008</v>
      </c>
      <c r="J62" s="202">
        <v>28.88</v>
      </c>
      <c r="K62" s="202">
        <v>117.64</v>
      </c>
      <c r="L62" s="202">
        <v>0.28000000000000003</v>
      </c>
      <c r="M62" s="202">
        <v>0.96</v>
      </c>
      <c r="N62" s="202">
        <v>1.56</v>
      </c>
      <c r="O62" s="202">
        <v>2.2000000000000002</v>
      </c>
      <c r="P62" s="202">
        <v>0.75</v>
      </c>
      <c r="Q62" s="202">
        <v>0.27</v>
      </c>
      <c r="R62" s="202">
        <v>0.56000000000000005</v>
      </c>
      <c r="S62" s="202">
        <v>0</v>
      </c>
      <c r="T62" s="202">
        <v>0</v>
      </c>
      <c r="U62" s="202">
        <v>0</v>
      </c>
      <c r="V62" s="202">
        <v>0.25</v>
      </c>
      <c r="W62" s="202">
        <v>0.59</v>
      </c>
      <c r="X62" s="202">
        <v>1.95</v>
      </c>
      <c r="Y62" s="202">
        <v>0</v>
      </c>
      <c r="Z62" s="202">
        <v>3.67</v>
      </c>
      <c r="AA62" s="202">
        <v>1.19</v>
      </c>
      <c r="AB62" s="202">
        <v>0</v>
      </c>
      <c r="AC62" s="202">
        <v>20.38</v>
      </c>
      <c r="AD62" s="202">
        <v>0</v>
      </c>
      <c r="AE62" s="202">
        <v>0</v>
      </c>
      <c r="AF62" s="202">
        <v>0</v>
      </c>
      <c r="AG62" s="202">
        <v>-0.15</v>
      </c>
      <c r="AH62" s="202">
        <v>0</v>
      </c>
      <c r="AI62" s="202">
        <v>52.37</v>
      </c>
      <c r="AJ62" s="202">
        <v>0</v>
      </c>
      <c r="AK62" s="202">
        <v>10.94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11.76</v>
      </c>
      <c r="E63" s="202">
        <v>0</v>
      </c>
      <c r="F63" s="202">
        <v>0</v>
      </c>
      <c r="G63" s="202">
        <v>30.05</v>
      </c>
      <c r="H63" s="202">
        <v>0</v>
      </c>
      <c r="I63" s="202">
        <v>9.6300000000000008</v>
      </c>
      <c r="J63" s="202">
        <v>28.88</v>
      </c>
      <c r="K63" s="202">
        <v>117.64</v>
      </c>
      <c r="L63" s="202">
        <v>0.28000000000000003</v>
      </c>
      <c r="M63" s="202">
        <v>0.96</v>
      </c>
      <c r="N63" s="202">
        <v>1.56</v>
      </c>
      <c r="O63" s="202">
        <v>2.2000000000000002</v>
      </c>
      <c r="P63" s="202">
        <v>0.75</v>
      </c>
      <c r="Q63" s="202">
        <v>0.27</v>
      </c>
      <c r="R63" s="202">
        <v>0.56000000000000005</v>
      </c>
      <c r="S63" s="202">
        <v>0</v>
      </c>
      <c r="T63" s="202">
        <v>0</v>
      </c>
      <c r="U63" s="202">
        <v>0</v>
      </c>
      <c r="V63" s="202">
        <v>0.25</v>
      </c>
      <c r="W63" s="202">
        <v>0.59</v>
      </c>
      <c r="X63" s="202">
        <v>1.95</v>
      </c>
      <c r="Y63" s="202">
        <v>0</v>
      </c>
      <c r="Z63" s="202">
        <v>3.67</v>
      </c>
      <c r="AA63" s="202">
        <v>1.19</v>
      </c>
      <c r="AB63" s="202">
        <v>0</v>
      </c>
      <c r="AC63" s="202">
        <v>20.38</v>
      </c>
      <c r="AD63" s="202">
        <v>0</v>
      </c>
      <c r="AE63" s="202">
        <v>0</v>
      </c>
      <c r="AF63" s="202">
        <v>0</v>
      </c>
      <c r="AG63" s="202">
        <v>-0.15</v>
      </c>
      <c r="AH63" s="202">
        <v>0</v>
      </c>
      <c r="AI63" s="202">
        <v>52.37</v>
      </c>
      <c r="AJ63" s="202">
        <v>0</v>
      </c>
      <c r="AK63" s="202">
        <v>10.94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11.76</v>
      </c>
      <c r="E64" s="202">
        <v>0</v>
      </c>
      <c r="F64" s="202">
        <v>0</v>
      </c>
      <c r="G64" s="202">
        <v>30.05</v>
      </c>
      <c r="H64" s="202">
        <v>0</v>
      </c>
      <c r="I64" s="202">
        <v>9.6300000000000008</v>
      </c>
      <c r="J64" s="202">
        <v>28.88</v>
      </c>
      <c r="K64" s="202">
        <v>119</v>
      </c>
      <c r="L64" s="202">
        <v>0.28000000000000003</v>
      </c>
      <c r="M64" s="202">
        <v>0.96</v>
      </c>
      <c r="N64" s="202">
        <v>1.56</v>
      </c>
      <c r="O64" s="202">
        <v>2.2000000000000002</v>
      </c>
      <c r="P64" s="202">
        <v>0.75</v>
      </c>
      <c r="Q64" s="202">
        <v>0.27</v>
      </c>
      <c r="R64" s="202">
        <v>0.56000000000000005</v>
      </c>
      <c r="S64" s="202">
        <v>0</v>
      </c>
      <c r="T64" s="202">
        <v>0</v>
      </c>
      <c r="U64" s="202">
        <v>0</v>
      </c>
      <c r="V64" s="202">
        <v>0.25</v>
      </c>
      <c r="W64" s="202">
        <v>0.59</v>
      </c>
      <c r="X64" s="202">
        <v>1.95</v>
      </c>
      <c r="Y64" s="202">
        <v>0</v>
      </c>
      <c r="Z64" s="202">
        <v>3.67</v>
      </c>
      <c r="AA64" s="202">
        <v>1.19</v>
      </c>
      <c r="AB64" s="202">
        <v>0</v>
      </c>
      <c r="AC64" s="202">
        <v>20.38</v>
      </c>
      <c r="AD64" s="202">
        <v>0</v>
      </c>
      <c r="AE64" s="202">
        <v>0</v>
      </c>
      <c r="AF64" s="202">
        <v>0</v>
      </c>
      <c r="AG64" s="202">
        <v>-0.15</v>
      </c>
      <c r="AH64" s="202">
        <v>0</v>
      </c>
      <c r="AI64" s="202">
        <v>52.37</v>
      </c>
      <c r="AJ64" s="202">
        <v>0</v>
      </c>
      <c r="AK64" s="202">
        <v>10.94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11.76</v>
      </c>
      <c r="E65" s="202">
        <v>0</v>
      </c>
      <c r="F65" s="202">
        <v>0</v>
      </c>
      <c r="G65" s="202">
        <v>30.05</v>
      </c>
      <c r="H65" s="202">
        <v>0</v>
      </c>
      <c r="I65" s="202">
        <v>9.6300000000000008</v>
      </c>
      <c r="J65" s="202">
        <v>28.88</v>
      </c>
      <c r="K65" s="202">
        <v>96.73</v>
      </c>
      <c r="L65" s="202">
        <v>0.28000000000000003</v>
      </c>
      <c r="M65" s="202">
        <v>0.96</v>
      </c>
      <c r="N65" s="202">
        <v>1.56</v>
      </c>
      <c r="O65" s="202">
        <v>2.2000000000000002</v>
      </c>
      <c r="P65" s="202">
        <v>0.75</v>
      </c>
      <c r="Q65" s="202">
        <v>0.27</v>
      </c>
      <c r="R65" s="202">
        <v>0.56000000000000005</v>
      </c>
      <c r="S65" s="202">
        <v>0</v>
      </c>
      <c r="T65" s="202">
        <v>0</v>
      </c>
      <c r="U65" s="202">
        <v>0</v>
      </c>
      <c r="V65" s="202">
        <v>0.25</v>
      </c>
      <c r="W65" s="202">
        <v>0.59</v>
      </c>
      <c r="X65" s="202">
        <v>1.95</v>
      </c>
      <c r="Y65" s="202">
        <v>0</v>
      </c>
      <c r="Z65" s="202">
        <v>3.67</v>
      </c>
      <c r="AA65" s="202">
        <v>0.92</v>
      </c>
      <c r="AB65" s="202">
        <v>0</v>
      </c>
      <c r="AC65" s="202">
        <v>20.38</v>
      </c>
      <c r="AD65" s="202">
        <v>0</v>
      </c>
      <c r="AE65" s="202">
        <v>0</v>
      </c>
      <c r="AF65" s="202">
        <v>0</v>
      </c>
      <c r="AG65" s="202">
        <v>-0.15</v>
      </c>
      <c r="AH65" s="202">
        <v>0</v>
      </c>
      <c r="AI65" s="202">
        <v>52.37</v>
      </c>
      <c r="AJ65" s="202">
        <v>0</v>
      </c>
      <c r="AK65" s="202">
        <v>10.94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11.76</v>
      </c>
      <c r="E66" s="202">
        <v>0</v>
      </c>
      <c r="F66" s="202">
        <v>0</v>
      </c>
      <c r="G66" s="202">
        <v>30.05</v>
      </c>
      <c r="H66" s="202">
        <v>0</v>
      </c>
      <c r="I66" s="202">
        <v>9.6300000000000008</v>
      </c>
      <c r="J66" s="202">
        <v>28.88</v>
      </c>
      <c r="K66" s="202">
        <v>60.79</v>
      </c>
      <c r="L66" s="202">
        <v>0.28000000000000003</v>
      </c>
      <c r="M66" s="202">
        <v>0.96</v>
      </c>
      <c r="N66" s="202">
        <v>1.56</v>
      </c>
      <c r="O66" s="202">
        <v>2.2000000000000002</v>
      </c>
      <c r="P66" s="202">
        <v>0.75</v>
      </c>
      <c r="Q66" s="202">
        <v>0.27</v>
      </c>
      <c r="R66" s="202">
        <v>0.56000000000000005</v>
      </c>
      <c r="S66" s="202">
        <v>0</v>
      </c>
      <c r="T66" s="202">
        <v>0</v>
      </c>
      <c r="U66" s="202">
        <v>0</v>
      </c>
      <c r="V66" s="202">
        <v>0.25</v>
      </c>
      <c r="W66" s="202">
        <v>0.59</v>
      </c>
      <c r="X66" s="202">
        <v>1.95</v>
      </c>
      <c r="Y66" s="202">
        <v>0</v>
      </c>
      <c r="Z66" s="202">
        <v>3.67</v>
      </c>
      <c r="AA66" s="202">
        <v>0.92</v>
      </c>
      <c r="AB66" s="202">
        <v>0</v>
      </c>
      <c r="AC66" s="202">
        <v>20.38</v>
      </c>
      <c r="AD66" s="202">
        <v>0</v>
      </c>
      <c r="AE66" s="202">
        <v>0</v>
      </c>
      <c r="AF66" s="202">
        <v>0</v>
      </c>
      <c r="AG66" s="202">
        <v>-0.15</v>
      </c>
      <c r="AH66" s="202">
        <v>0</v>
      </c>
      <c r="AI66" s="202">
        <v>52.37</v>
      </c>
      <c r="AJ66" s="202">
        <v>0</v>
      </c>
      <c r="AK66" s="202">
        <v>10.94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11.3</v>
      </c>
      <c r="E67" s="202">
        <v>0</v>
      </c>
      <c r="F67" s="202">
        <v>0</v>
      </c>
      <c r="G67" s="202">
        <v>30.05</v>
      </c>
      <c r="H67" s="202">
        <v>0</v>
      </c>
      <c r="I67" s="202">
        <v>9.6300000000000008</v>
      </c>
      <c r="J67" s="202">
        <v>28.88</v>
      </c>
      <c r="K67" s="202">
        <v>80.260000000000005</v>
      </c>
      <c r="L67" s="202">
        <v>0.28000000000000003</v>
      </c>
      <c r="M67" s="202">
        <v>0.96</v>
      </c>
      <c r="N67" s="202">
        <v>1.56</v>
      </c>
      <c r="O67" s="202">
        <v>2.2000000000000002</v>
      </c>
      <c r="P67" s="202">
        <v>0.75</v>
      </c>
      <c r="Q67" s="202">
        <v>0.27</v>
      </c>
      <c r="R67" s="202">
        <v>0.56000000000000005</v>
      </c>
      <c r="S67" s="202">
        <v>0</v>
      </c>
      <c r="T67" s="202">
        <v>0</v>
      </c>
      <c r="U67" s="202">
        <v>0</v>
      </c>
      <c r="V67" s="202">
        <v>0.25</v>
      </c>
      <c r="W67" s="202">
        <v>0.59</v>
      </c>
      <c r="X67" s="202">
        <v>1.95</v>
      </c>
      <c r="Y67" s="202">
        <v>0</v>
      </c>
      <c r="Z67" s="202">
        <v>3.67</v>
      </c>
      <c r="AA67" s="202">
        <v>0.92</v>
      </c>
      <c r="AB67" s="202">
        <v>0</v>
      </c>
      <c r="AC67" s="202">
        <v>20.38</v>
      </c>
      <c r="AD67" s="202">
        <v>0</v>
      </c>
      <c r="AE67" s="202">
        <v>0</v>
      </c>
      <c r="AF67" s="202">
        <v>0</v>
      </c>
      <c r="AG67" s="202">
        <v>-0.15</v>
      </c>
      <c r="AH67" s="202">
        <v>0</v>
      </c>
      <c r="AI67" s="202">
        <v>52.37</v>
      </c>
      <c r="AJ67" s="202">
        <v>0</v>
      </c>
      <c r="AK67" s="202">
        <v>10.94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11.3</v>
      </c>
      <c r="E68" s="202">
        <v>0</v>
      </c>
      <c r="F68" s="202">
        <v>0</v>
      </c>
      <c r="G68" s="202">
        <v>30.05</v>
      </c>
      <c r="H68" s="202">
        <v>0</v>
      </c>
      <c r="I68" s="202">
        <v>9.6300000000000008</v>
      </c>
      <c r="J68" s="202">
        <v>1.92</v>
      </c>
      <c r="K68" s="202">
        <v>89.9</v>
      </c>
      <c r="L68" s="202">
        <v>0.28000000000000003</v>
      </c>
      <c r="M68" s="202">
        <v>0.96</v>
      </c>
      <c r="N68" s="202">
        <v>1.56</v>
      </c>
      <c r="O68" s="202">
        <v>2.2000000000000002</v>
      </c>
      <c r="P68" s="202">
        <v>0.75</v>
      </c>
      <c r="Q68" s="202">
        <v>0.28999999999999998</v>
      </c>
      <c r="R68" s="202">
        <v>0.56000000000000005</v>
      </c>
      <c r="S68" s="202">
        <v>0</v>
      </c>
      <c r="T68" s="202">
        <v>0</v>
      </c>
      <c r="U68" s="202">
        <v>0</v>
      </c>
      <c r="V68" s="202">
        <v>0.25</v>
      </c>
      <c r="W68" s="202">
        <v>0.59</v>
      </c>
      <c r="X68" s="202">
        <v>1.95</v>
      </c>
      <c r="Y68" s="202">
        <v>0</v>
      </c>
      <c r="Z68" s="202">
        <v>3.67</v>
      </c>
      <c r="AA68" s="202">
        <v>0.92</v>
      </c>
      <c r="AB68" s="202">
        <v>0</v>
      </c>
      <c r="AC68" s="202">
        <v>20.38</v>
      </c>
      <c r="AD68" s="202">
        <v>0</v>
      </c>
      <c r="AE68" s="202">
        <v>0</v>
      </c>
      <c r="AF68" s="202">
        <v>0</v>
      </c>
      <c r="AG68" s="202">
        <v>-0.15</v>
      </c>
      <c r="AH68" s="202">
        <v>0</v>
      </c>
      <c r="AI68" s="202">
        <v>52.37</v>
      </c>
      <c r="AJ68" s="202">
        <v>0</v>
      </c>
      <c r="AK68" s="202">
        <v>10.94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0.92</v>
      </c>
      <c r="E69" s="202">
        <v>0</v>
      </c>
      <c r="F69" s="202">
        <v>0</v>
      </c>
      <c r="G69" s="202">
        <v>10.5</v>
      </c>
      <c r="H69" s="202">
        <v>0</v>
      </c>
      <c r="I69" s="202">
        <v>9.6300000000000008</v>
      </c>
      <c r="J69" s="202">
        <v>4.8099999999999996</v>
      </c>
      <c r="K69" s="202">
        <v>64.39</v>
      </c>
      <c r="L69" s="202">
        <v>0.28000000000000003</v>
      </c>
      <c r="M69" s="202">
        <v>0.96</v>
      </c>
      <c r="N69" s="202">
        <v>1.56</v>
      </c>
      <c r="O69" s="202">
        <v>2.2000000000000002</v>
      </c>
      <c r="P69" s="202">
        <v>0.75</v>
      </c>
      <c r="Q69" s="202">
        <v>0.27</v>
      </c>
      <c r="R69" s="202">
        <v>0.56000000000000005</v>
      </c>
      <c r="S69" s="202">
        <v>0</v>
      </c>
      <c r="T69" s="202">
        <v>0</v>
      </c>
      <c r="U69" s="202">
        <v>0</v>
      </c>
      <c r="V69" s="202">
        <v>0.25</v>
      </c>
      <c r="W69" s="202">
        <v>0.59</v>
      </c>
      <c r="X69" s="202">
        <v>1.7</v>
      </c>
      <c r="Y69" s="202">
        <v>0</v>
      </c>
      <c r="Z69" s="202">
        <v>3.67</v>
      </c>
      <c r="AA69" s="202">
        <v>0.92</v>
      </c>
      <c r="AB69" s="202">
        <v>0</v>
      </c>
      <c r="AC69" s="202">
        <v>20.38</v>
      </c>
      <c r="AD69" s="202">
        <v>0</v>
      </c>
      <c r="AE69" s="202">
        <v>0</v>
      </c>
      <c r="AF69" s="202">
        <v>0</v>
      </c>
      <c r="AG69" s="202">
        <v>-0.15</v>
      </c>
      <c r="AH69" s="202">
        <v>0</v>
      </c>
      <c r="AI69" s="202">
        <v>52.37</v>
      </c>
      <c r="AJ69" s="202">
        <v>0</v>
      </c>
      <c r="AK69" s="202">
        <v>10.94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2.77</v>
      </c>
      <c r="E70" s="202">
        <v>0</v>
      </c>
      <c r="F70" s="202">
        <v>0</v>
      </c>
      <c r="G70" s="202">
        <v>15.74</v>
      </c>
      <c r="H70" s="202">
        <v>0</v>
      </c>
      <c r="I70" s="202">
        <v>9.6300000000000008</v>
      </c>
      <c r="J70" s="202">
        <v>13.48</v>
      </c>
      <c r="K70" s="202">
        <v>31.69</v>
      </c>
      <c r="L70" s="202">
        <v>0.28000000000000003</v>
      </c>
      <c r="M70" s="202">
        <v>0.96</v>
      </c>
      <c r="N70" s="202">
        <v>1.56</v>
      </c>
      <c r="O70" s="202">
        <v>2.2000000000000002</v>
      </c>
      <c r="P70" s="202">
        <v>0.75</v>
      </c>
      <c r="Q70" s="202">
        <v>0.27</v>
      </c>
      <c r="R70" s="202">
        <v>0.56000000000000005</v>
      </c>
      <c r="S70" s="202">
        <v>0</v>
      </c>
      <c r="T70" s="202">
        <v>0</v>
      </c>
      <c r="U70" s="202">
        <v>0</v>
      </c>
      <c r="V70" s="202">
        <v>0.25</v>
      </c>
      <c r="W70" s="202">
        <v>0.59</v>
      </c>
      <c r="X70" s="202">
        <v>1.7</v>
      </c>
      <c r="Y70" s="202">
        <v>0</v>
      </c>
      <c r="Z70" s="202">
        <v>3.67</v>
      </c>
      <c r="AA70" s="202">
        <v>0.92</v>
      </c>
      <c r="AB70" s="202">
        <v>0</v>
      </c>
      <c r="AC70" s="202">
        <v>20.38</v>
      </c>
      <c r="AD70" s="202">
        <v>0</v>
      </c>
      <c r="AE70" s="202">
        <v>0</v>
      </c>
      <c r="AF70" s="202">
        <v>0</v>
      </c>
      <c r="AG70" s="202">
        <v>-0.15</v>
      </c>
      <c r="AH70" s="202">
        <v>0</v>
      </c>
      <c r="AI70" s="202">
        <v>52.37</v>
      </c>
      <c r="AJ70" s="202">
        <v>0</v>
      </c>
      <c r="AK70" s="202">
        <v>10.94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5.53</v>
      </c>
      <c r="E71" s="202">
        <v>0</v>
      </c>
      <c r="F71" s="202">
        <v>0</v>
      </c>
      <c r="G71" s="202">
        <v>19.559999999999999</v>
      </c>
      <c r="H71" s="202">
        <v>0</v>
      </c>
      <c r="I71" s="202">
        <v>9.6300000000000008</v>
      </c>
      <c r="J71" s="202">
        <v>17.329999999999998</v>
      </c>
      <c r="K71" s="202">
        <v>31.69</v>
      </c>
      <c r="L71" s="202">
        <v>0.28000000000000003</v>
      </c>
      <c r="M71" s="202">
        <v>0.96</v>
      </c>
      <c r="N71" s="202">
        <v>1.56</v>
      </c>
      <c r="O71" s="202">
        <v>2.2000000000000002</v>
      </c>
      <c r="P71" s="202">
        <v>0.75</v>
      </c>
      <c r="Q71" s="202">
        <v>0.27</v>
      </c>
      <c r="R71" s="202">
        <v>0.56000000000000005</v>
      </c>
      <c r="S71" s="202">
        <v>0</v>
      </c>
      <c r="T71" s="202">
        <v>0</v>
      </c>
      <c r="U71" s="202">
        <v>0</v>
      </c>
      <c r="V71" s="202">
        <v>0.25</v>
      </c>
      <c r="W71" s="202">
        <v>0.59</v>
      </c>
      <c r="X71" s="202">
        <v>1.7</v>
      </c>
      <c r="Y71" s="202">
        <v>0</v>
      </c>
      <c r="Z71" s="202">
        <v>3.67</v>
      </c>
      <c r="AA71" s="202">
        <v>0.92</v>
      </c>
      <c r="AB71" s="202">
        <v>0</v>
      </c>
      <c r="AC71" s="202">
        <v>20.38</v>
      </c>
      <c r="AD71" s="202">
        <v>0</v>
      </c>
      <c r="AE71" s="202">
        <v>0</v>
      </c>
      <c r="AF71" s="202">
        <v>0</v>
      </c>
      <c r="AG71" s="202">
        <v>-0.15</v>
      </c>
      <c r="AH71" s="202">
        <v>0</v>
      </c>
      <c r="AI71" s="202">
        <v>52.37</v>
      </c>
      <c r="AJ71" s="202">
        <v>0</v>
      </c>
      <c r="AK71" s="202">
        <v>10.94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7.38</v>
      </c>
      <c r="E72" s="202">
        <v>0</v>
      </c>
      <c r="F72" s="202">
        <v>0</v>
      </c>
      <c r="G72" s="202">
        <v>19.559999999999999</v>
      </c>
      <c r="H72" s="202">
        <v>0</v>
      </c>
      <c r="I72" s="202">
        <v>9.6300000000000008</v>
      </c>
      <c r="J72" s="202">
        <v>17.329999999999998</v>
      </c>
      <c r="K72" s="202">
        <v>31.69</v>
      </c>
      <c r="L72" s="202">
        <v>0.28000000000000003</v>
      </c>
      <c r="M72" s="202">
        <v>0.96</v>
      </c>
      <c r="N72" s="202">
        <v>1.56</v>
      </c>
      <c r="O72" s="202">
        <v>2.2000000000000002</v>
      </c>
      <c r="P72" s="202">
        <v>0.75</v>
      </c>
      <c r="Q72" s="202">
        <v>0.27</v>
      </c>
      <c r="R72" s="202">
        <v>0.56000000000000005</v>
      </c>
      <c r="S72" s="202">
        <v>0</v>
      </c>
      <c r="T72" s="202">
        <v>0</v>
      </c>
      <c r="U72" s="202">
        <v>0</v>
      </c>
      <c r="V72" s="202">
        <v>0.25</v>
      </c>
      <c r="W72" s="202">
        <v>0.59</v>
      </c>
      <c r="X72" s="202">
        <v>1.7</v>
      </c>
      <c r="Y72" s="202">
        <v>0</v>
      </c>
      <c r="Z72" s="202">
        <v>3.67</v>
      </c>
      <c r="AA72" s="202">
        <v>0.92</v>
      </c>
      <c r="AB72" s="202">
        <v>0</v>
      </c>
      <c r="AC72" s="202">
        <v>20.38</v>
      </c>
      <c r="AD72" s="202">
        <v>0</v>
      </c>
      <c r="AE72" s="202">
        <v>0</v>
      </c>
      <c r="AF72" s="202">
        <v>0</v>
      </c>
      <c r="AG72" s="202">
        <v>-0.15</v>
      </c>
      <c r="AH72" s="202">
        <v>0</v>
      </c>
      <c r="AI72" s="202">
        <v>52.37</v>
      </c>
      <c r="AJ72" s="202">
        <v>0</v>
      </c>
      <c r="AK72" s="202">
        <v>10.94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7.38</v>
      </c>
      <c r="E73" s="202">
        <v>0</v>
      </c>
      <c r="F73" s="202">
        <v>0</v>
      </c>
      <c r="G73" s="202">
        <v>19.559999999999999</v>
      </c>
      <c r="H73" s="202">
        <v>0</v>
      </c>
      <c r="I73" s="202">
        <v>9.6300000000000008</v>
      </c>
      <c r="J73" s="202">
        <v>17.329999999999998</v>
      </c>
      <c r="K73" s="202">
        <v>7.62</v>
      </c>
      <c r="L73" s="202">
        <v>0.28000000000000003</v>
      </c>
      <c r="M73" s="202">
        <v>0.96</v>
      </c>
      <c r="N73" s="202">
        <v>1.56</v>
      </c>
      <c r="O73" s="202">
        <v>2.2000000000000002</v>
      </c>
      <c r="P73" s="202">
        <v>0.75</v>
      </c>
      <c r="Q73" s="202">
        <v>0.27</v>
      </c>
      <c r="R73" s="202">
        <v>0.56000000000000005</v>
      </c>
      <c r="S73" s="202">
        <v>0</v>
      </c>
      <c r="T73" s="202">
        <v>0</v>
      </c>
      <c r="U73" s="202">
        <v>0</v>
      </c>
      <c r="V73" s="202">
        <v>0.25</v>
      </c>
      <c r="W73" s="202">
        <v>0.59</v>
      </c>
      <c r="X73" s="202">
        <v>1.7</v>
      </c>
      <c r="Y73" s="202">
        <v>0</v>
      </c>
      <c r="Z73" s="202">
        <v>3.67</v>
      </c>
      <c r="AA73" s="202">
        <v>0.92</v>
      </c>
      <c r="AB73" s="202">
        <v>0</v>
      </c>
      <c r="AC73" s="202">
        <v>20.38</v>
      </c>
      <c r="AD73" s="202">
        <v>0</v>
      </c>
      <c r="AE73" s="202">
        <v>0</v>
      </c>
      <c r="AF73" s="202">
        <v>0</v>
      </c>
      <c r="AG73" s="202">
        <v>-0.15</v>
      </c>
      <c r="AH73" s="202">
        <v>0</v>
      </c>
      <c r="AI73" s="202">
        <v>52.37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7.38</v>
      </c>
      <c r="E74" s="202">
        <v>0</v>
      </c>
      <c r="F74" s="202">
        <v>0</v>
      </c>
      <c r="G74" s="202">
        <v>19.559999999999999</v>
      </c>
      <c r="H74" s="202">
        <v>0</v>
      </c>
      <c r="I74" s="202">
        <v>9.6300000000000008</v>
      </c>
      <c r="J74" s="202">
        <v>17.329999999999998</v>
      </c>
      <c r="K74" s="202">
        <v>7.62</v>
      </c>
      <c r="L74" s="202">
        <v>0.28000000000000003</v>
      </c>
      <c r="M74" s="202">
        <v>0.96</v>
      </c>
      <c r="N74" s="202">
        <v>1.56</v>
      </c>
      <c r="O74" s="202">
        <v>2.2000000000000002</v>
      </c>
      <c r="P74" s="202">
        <v>0.75</v>
      </c>
      <c r="Q74" s="202">
        <v>0.27</v>
      </c>
      <c r="R74" s="202">
        <v>0.56000000000000005</v>
      </c>
      <c r="S74" s="202">
        <v>0</v>
      </c>
      <c r="T74" s="202">
        <v>0</v>
      </c>
      <c r="U74" s="202">
        <v>0</v>
      </c>
      <c r="V74" s="202">
        <v>0.25</v>
      </c>
      <c r="W74" s="202">
        <v>0.59</v>
      </c>
      <c r="X74" s="202">
        <v>1.7</v>
      </c>
      <c r="Y74" s="202">
        <v>0</v>
      </c>
      <c r="Z74" s="202">
        <v>3.67</v>
      </c>
      <c r="AA74" s="202">
        <v>0.92</v>
      </c>
      <c r="AB74" s="202">
        <v>0</v>
      </c>
      <c r="AC74" s="202">
        <v>20.38</v>
      </c>
      <c r="AD74" s="202">
        <v>0</v>
      </c>
      <c r="AE74" s="202">
        <v>0</v>
      </c>
      <c r="AF74" s="202">
        <v>0</v>
      </c>
      <c r="AG74" s="202">
        <v>-0.15</v>
      </c>
      <c r="AH74" s="202">
        <v>0</v>
      </c>
      <c r="AI74" s="202">
        <v>52.37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7.38</v>
      </c>
      <c r="E75" s="202">
        <v>0</v>
      </c>
      <c r="F75" s="202">
        <v>0</v>
      </c>
      <c r="G75" s="202">
        <v>19.559999999999999</v>
      </c>
      <c r="H75" s="202">
        <v>0</v>
      </c>
      <c r="I75" s="202">
        <v>9.6300000000000008</v>
      </c>
      <c r="J75" s="202">
        <v>17.329999999999998</v>
      </c>
      <c r="K75" s="202">
        <v>7.62</v>
      </c>
      <c r="L75" s="202">
        <v>0.28000000000000003</v>
      </c>
      <c r="M75" s="202">
        <v>0.96</v>
      </c>
      <c r="N75" s="202">
        <v>1.56</v>
      </c>
      <c r="O75" s="202">
        <v>2.2000000000000002</v>
      </c>
      <c r="P75" s="202">
        <v>0.75</v>
      </c>
      <c r="Q75" s="202">
        <v>0.27</v>
      </c>
      <c r="R75" s="202">
        <v>0.56000000000000005</v>
      </c>
      <c r="S75" s="202">
        <v>0</v>
      </c>
      <c r="T75" s="202">
        <v>0</v>
      </c>
      <c r="U75" s="202">
        <v>0</v>
      </c>
      <c r="V75" s="202">
        <v>0.25</v>
      </c>
      <c r="W75" s="202">
        <v>0.59</v>
      </c>
      <c r="X75" s="202">
        <v>1.7</v>
      </c>
      <c r="Y75" s="202">
        <v>0</v>
      </c>
      <c r="Z75" s="202">
        <v>3.67</v>
      </c>
      <c r="AA75" s="202">
        <v>0.92</v>
      </c>
      <c r="AB75" s="202">
        <v>0</v>
      </c>
      <c r="AC75" s="202">
        <v>20.38</v>
      </c>
      <c r="AD75" s="202">
        <v>0</v>
      </c>
      <c r="AE75" s="202">
        <v>0</v>
      </c>
      <c r="AF75" s="202">
        <v>0</v>
      </c>
      <c r="AG75" s="202">
        <v>-0.15</v>
      </c>
      <c r="AH75" s="202">
        <v>0</v>
      </c>
      <c r="AI75" s="202">
        <v>51.31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7.38</v>
      </c>
      <c r="E76" s="202">
        <v>0</v>
      </c>
      <c r="F76" s="202">
        <v>0</v>
      </c>
      <c r="G76" s="202">
        <v>19.559999999999999</v>
      </c>
      <c r="H76" s="202">
        <v>0</v>
      </c>
      <c r="I76" s="202">
        <v>9.6300000000000008</v>
      </c>
      <c r="J76" s="202">
        <v>17.329999999999998</v>
      </c>
      <c r="K76" s="202">
        <v>7.62</v>
      </c>
      <c r="L76" s="202">
        <v>0.28000000000000003</v>
      </c>
      <c r="M76" s="202">
        <v>0.96</v>
      </c>
      <c r="N76" s="202">
        <v>1.56</v>
      </c>
      <c r="O76" s="202">
        <v>2.2000000000000002</v>
      </c>
      <c r="P76" s="202">
        <v>0.75</v>
      </c>
      <c r="Q76" s="202">
        <v>0.27</v>
      </c>
      <c r="R76" s="202">
        <v>0.56000000000000005</v>
      </c>
      <c r="S76" s="202">
        <v>0</v>
      </c>
      <c r="T76" s="202">
        <v>0</v>
      </c>
      <c r="U76" s="202">
        <v>0</v>
      </c>
      <c r="V76" s="202">
        <v>0.25</v>
      </c>
      <c r="W76" s="202">
        <v>0.59</v>
      </c>
      <c r="X76" s="202">
        <v>1.7</v>
      </c>
      <c r="Y76" s="202">
        <v>0</v>
      </c>
      <c r="Z76" s="202">
        <v>3.67</v>
      </c>
      <c r="AA76" s="202">
        <v>0.92</v>
      </c>
      <c r="AB76" s="202">
        <v>0</v>
      </c>
      <c r="AC76" s="202">
        <v>20.38</v>
      </c>
      <c r="AD76" s="202">
        <v>0</v>
      </c>
      <c r="AE76" s="202">
        <v>0</v>
      </c>
      <c r="AF76" s="202">
        <v>0</v>
      </c>
      <c r="AG76" s="202">
        <v>-0.15</v>
      </c>
      <c r="AH76" s="202">
        <v>0</v>
      </c>
      <c r="AI76" s="202">
        <v>51.31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7.38</v>
      </c>
      <c r="E77" s="202">
        <v>0</v>
      </c>
      <c r="F77" s="202">
        <v>0</v>
      </c>
      <c r="G77" s="202">
        <v>19.559999999999999</v>
      </c>
      <c r="H77" s="202">
        <v>0</v>
      </c>
      <c r="I77" s="202">
        <v>9.6300000000000008</v>
      </c>
      <c r="J77" s="202">
        <v>17.329999999999998</v>
      </c>
      <c r="K77" s="202">
        <v>7.62</v>
      </c>
      <c r="L77" s="202">
        <v>0.28000000000000003</v>
      </c>
      <c r="M77" s="202">
        <v>0.96</v>
      </c>
      <c r="N77" s="202">
        <v>1.56</v>
      </c>
      <c r="O77" s="202">
        <v>2.2000000000000002</v>
      </c>
      <c r="P77" s="202">
        <v>0.75</v>
      </c>
      <c r="Q77" s="202">
        <v>0.27</v>
      </c>
      <c r="R77" s="202">
        <v>0.56000000000000005</v>
      </c>
      <c r="S77" s="202">
        <v>0</v>
      </c>
      <c r="T77" s="202">
        <v>0</v>
      </c>
      <c r="U77" s="202">
        <v>0</v>
      </c>
      <c r="V77" s="202">
        <v>0.37</v>
      </c>
      <c r="W77" s="202">
        <v>0.59</v>
      </c>
      <c r="X77" s="202">
        <v>1.7</v>
      </c>
      <c r="Y77" s="202">
        <v>0</v>
      </c>
      <c r="Z77" s="202">
        <v>3.67</v>
      </c>
      <c r="AA77" s="202">
        <v>0.92</v>
      </c>
      <c r="AB77" s="202">
        <v>0</v>
      </c>
      <c r="AC77" s="202">
        <v>20.38</v>
      </c>
      <c r="AD77" s="202">
        <v>0</v>
      </c>
      <c r="AE77" s="202">
        <v>0</v>
      </c>
      <c r="AF77" s="202">
        <v>0</v>
      </c>
      <c r="AG77" s="202">
        <v>-0.15</v>
      </c>
      <c r="AH77" s="202">
        <v>0</v>
      </c>
      <c r="AI77" s="202">
        <v>51.31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7.56</v>
      </c>
      <c r="E78" s="202">
        <v>0</v>
      </c>
      <c r="F78" s="202">
        <v>0</v>
      </c>
      <c r="G78" s="202">
        <v>19.559999999999999</v>
      </c>
      <c r="H78" s="202">
        <v>0</v>
      </c>
      <c r="I78" s="202">
        <v>9.6300000000000008</v>
      </c>
      <c r="J78" s="202">
        <v>17.329999999999998</v>
      </c>
      <c r="K78" s="202">
        <v>7.62</v>
      </c>
      <c r="L78" s="202">
        <v>0.28000000000000003</v>
      </c>
      <c r="M78" s="202">
        <v>0.96</v>
      </c>
      <c r="N78" s="202">
        <v>1.56</v>
      </c>
      <c r="O78" s="202">
        <v>2.2000000000000002</v>
      </c>
      <c r="P78" s="202">
        <v>0.75</v>
      </c>
      <c r="Q78" s="202">
        <v>0.27</v>
      </c>
      <c r="R78" s="202">
        <v>0.56000000000000005</v>
      </c>
      <c r="S78" s="202">
        <v>0</v>
      </c>
      <c r="T78" s="202">
        <v>0</v>
      </c>
      <c r="U78" s="202">
        <v>0</v>
      </c>
      <c r="V78" s="202">
        <v>0.27</v>
      </c>
      <c r="W78" s="202">
        <v>0.59</v>
      </c>
      <c r="X78" s="202">
        <v>1.7</v>
      </c>
      <c r="Y78" s="202">
        <v>0</v>
      </c>
      <c r="Z78" s="202">
        <v>3.67</v>
      </c>
      <c r="AA78" s="202">
        <v>0.92</v>
      </c>
      <c r="AB78" s="202">
        <v>0</v>
      </c>
      <c r="AC78" s="202">
        <v>20.38</v>
      </c>
      <c r="AD78" s="202">
        <v>0</v>
      </c>
      <c r="AE78" s="202">
        <v>0</v>
      </c>
      <c r="AF78" s="202">
        <v>0</v>
      </c>
      <c r="AG78" s="202">
        <v>-0.15</v>
      </c>
      <c r="AH78" s="202">
        <v>0</v>
      </c>
      <c r="AI78" s="202">
        <v>51.31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7.56</v>
      </c>
      <c r="E79" s="202">
        <v>0</v>
      </c>
      <c r="F79" s="202">
        <v>0</v>
      </c>
      <c r="G79" s="202">
        <v>19.559999999999999</v>
      </c>
      <c r="H79" s="202">
        <v>0</v>
      </c>
      <c r="I79" s="202">
        <v>9.6300000000000008</v>
      </c>
      <c r="J79" s="202">
        <v>17.329999999999998</v>
      </c>
      <c r="K79" s="202">
        <v>7.62</v>
      </c>
      <c r="L79" s="202">
        <v>0.28000000000000003</v>
      </c>
      <c r="M79" s="202">
        <v>0.96</v>
      </c>
      <c r="N79" s="202">
        <v>1.56</v>
      </c>
      <c r="O79" s="202">
        <v>2.2000000000000002</v>
      </c>
      <c r="P79" s="202">
        <v>0.75</v>
      </c>
      <c r="Q79" s="202">
        <v>0.27</v>
      </c>
      <c r="R79" s="202">
        <v>0.56000000000000005</v>
      </c>
      <c r="S79" s="202">
        <v>0</v>
      </c>
      <c r="T79" s="202">
        <v>0</v>
      </c>
      <c r="U79" s="202">
        <v>0</v>
      </c>
      <c r="V79" s="202">
        <v>0.27</v>
      </c>
      <c r="W79" s="202">
        <v>0.59</v>
      </c>
      <c r="X79" s="202">
        <v>1.7</v>
      </c>
      <c r="Y79" s="202">
        <v>0</v>
      </c>
      <c r="Z79" s="202">
        <v>3.67</v>
      </c>
      <c r="AA79" s="202">
        <v>0.92</v>
      </c>
      <c r="AB79" s="202">
        <v>0</v>
      </c>
      <c r="AC79" s="202">
        <v>20.38</v>
      </c>
      <c r="AD79" s="202">
        <v>0</v>
      </c>
      <c r="AE79" s="202">
        <v>0</v>
      </c>
      <c r="AF79" s="202">
        <v>0</v>
      </c>
      <c r="AG79" s="202">
        <v>-0.15</v>
      </c>
      <c r="AH79" s="202">
        <v>0</v>
      </c>
      <c r="AI79" s="202">
        <v>51.31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7.56</v>
      </c>
      <c r="E80" s="202">
        <v>0</v>
      </c>
      <c r="F80" s="202">
        <v>0</v>
      </c>
      <c r="G80" s="202">
        <v>19.559999999999999</v>
      </c>
      <c r="H80" s="202">
        <v>0</v>
      </c>
      <c r="I80" s="202">
        <v>9.6300000000000008</v>
      </c>
      <c r="J80" s="202">
        <v>17.329999999999998</v>
      </c>
      <c r="K80" s="202">
        <v>7.62</v>
      </c>
      <c r="L80" s="202">
        <v>0.28000000000000003</v>
      </c>
      <c r="M80" s="202">
        <v>0.96</v>
      </c>
      <c r="N80" s="202">
        <v>1.56</v>
      </c>
      <c r="O80" s="202">
        <v>2.2000000000000002</v>
      </c>
      <c r="P80" s="202">
        <v>0.75</v>
      </c>
      <c r="Q80" s="202">
        <v>0.27</v>
      </c>
      <c r="R80" s="202">
        <v>0.56000000000000005</v>
      </c>
      <c r="S80" s="202">
        <v>0</v>
      </c>
      <c r="T80" s="202">
        <v>0</v>
      </c>
      <c r="U80" s="202">
        <v>0</v>
      </c>
      <c r="V80" s="202">
        <v>0.27</v>
      </c>
      <c r="W80" s="202">
        <v>0.59</v>
      </c>
      <c r="X80" s="202">
        <v>1.7</v>
      </c>
      <c r="Y80" s="202">
        <v>0</v>
      </c>
      <c r="Z80" s="202">
        <v>3.67</v>
      </c>
      <c r="AA80" s="202">
        <v>0.92</v>
      </c>
      <c r="AB80" s="202">
        <v>0</v>
      </c>
      <c r="AC80" s="202">
        <v>20.38</v>
      </c>
      <c r="AD80" s="202">
        <v>0</v>
      </c>
      <c r="AE80" s="202">
        <v>0</v>
      </c>
      <c r="AF80" s="202">
        <v>0</v>
      </c>
      <c r="AG80" s="202">
        <v>-0.15</v>
      </c>
      <c r="AH80" s="202">
        <v>0</v>
      </c>
      <c r="AI80" s="202">
        <v>51.31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7.56</v>
      </c>
      <c r="E81" s="202">
        <v>0</v>
      </c>
      <c r="F81" s="202">
        <v>0</v>
      </c>
      <c r="G81" s="202">
        <v>19.559999999999999</v>
      </c>
      <c r="H81" s="202">
        <v>0</v>
      </c>
      <c r="I81" s="202">
        <v>9.6300000000000008</v>
      </c>
      <c r="J81" s="202">
        <v>17.329999999999998</v>
      </c>
      <c r="K81" s="202">
        <v>7.62</v>
      </c>
      <c r="L81" s="202">
        <v>0.28000000000000003</v>
      </c>
      <c r="M81" s="202">
        <v>0.96</v>
      </c>
      <c r="N81" s="202">
        <v>1.56</v>
      </c>
      <c r="O81" s="202">
        <v>2.2000000000000002</v>
      </c>
      <c r="P81" s="202">
        <v>0.75</v>
      </c>
      <c r="Q81" s="202">
        <v>0.27</v>
      </c>
      <c r="R81" s="202">
        <v>0.56000000000000005</v>
      </c>
      <c r="S81" s="202">
        <v>0</v>
      </c>
      <c r="T81" s="202">
        <v>0</v>
      </c>
      <c r="U81" s="202">
        <v>0</v>
      </c>
      <c r="V81" s="202">
        <v>0.27</v>
      </c>
      <c r="W81" s="202">
        <v>0.59</v>
      </c>
      <c r="X81" s="202">
        <v>1.7</v>
      </c>
      <c r="Y81" s="202">
        <v>0</v>
      </c>
      <c r="Z81" s="202">
        <v>3.67</v>
      </c>
      <c r="AA81" s="202">
        <v>0.92</v>
      </c>
      <c r="AB81" s="202">
        <v>0</v>
      </c>
      <c r="AC81" s="202">
        <v>19.989999999999998</v>
      </c>
      <c r="AD81" s="202">
        <v>0</v>
      </c>
      <c r="AE81" s="202">
        <v>0</v>
      </c>
      <c r="AF81" s="202">
        <v>0</v>
      </c>
      <c r="AG81" s="202">
        <v>-0.15</v>
      </c>
      <c r="AH81" s="202">
        <v>0</v>
      </c>
      <c r="AI81" s="202">
        <v>51.31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7.56</v>
      </c>
      <c r="E82" s="202">
        <v>0</v>
      </c>
      <c r="F82" s="202">
        <v>0</v>
      </c>
      <c r="G82" s="202">
        <v>19.559999999999999</v>
      </c>
      <c r="H82" s="202">
        <v>0</v>
      </c>
      <c r="I82" s="202">
        <v>9.6300000000000008</v>
      </c>
      <c r="J82" s="202">
        <v>17.329999999999998</v>
      </c>
      <c r="K82" s="202">
        <v>7.62</v>
      </c>
      <c r="L82" s="202">
        <v>0.28000000000000003</v>
      </c>
      <c r="M82" s="202">
        <v>0.96</v>
      </c>
      <c r="N82" s="202">
        <v>1.56</v>
      </c>
      <c r="O82" s="202">
        <v>2.2000000000000002</v>
      </c>
      <c r="P82" s="202">
        <v>0.75</v>
      </c>
      <c r="Q82" s="202">
        <v>0.27</v>
      </c>
      <c r="R82" s="202">
        <v>0.56000000000000005</v>
      </c>
      <c r="S82" s="202">
        <v>0</v>
      </c>
      <c r="T82" s="202">
        <v>0</v>
      </c>
      <c r="U82" s="202">
        <v>0</v>
      </c>
      <c r="V82" s="202">
        <v>0.27</v>
      </c>
      <c r="W82" s="202">
        <v>0.59</v>
      </c>
      <c r="X82" s="202">
        <v>1.7</v>
      </c>
      <c r="Y82" s="202">
        <v>0</v>
      </c>
      <c r="Z82" s="202">
        <v>3.67</v>
      </c>
      <c r="AA82" s="202">
        <v>0.92</v>
      </c>
      <c r="AB82" s="202">
        <v>0</v>
      </c>
      <c r="AC82" s="202">
        <v>19.989999999999998</v>
      </c>
      <c r="AD82" s="202">
        <v>0</v>
      </c>
      <c r="AE82" s="202">
        <v>0</v>
      </c>
      <c r="AF82" s="202">
        <v>0</v>
      </c>
      <c r="AG82" s="202">
        <v>-0.15</v>
      </c>
      <c r="AH82" s="202">
        <v>0</v>
      </c>
      <c r="AI82" s="202">
        <v>51.31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7.56</v>
      </c>
      <c r="E83" s="202">
        <v>0</v>
      </c>
      <c r="F83" s="202">
        <v>0</v>
      </c>
      <c r="G83" s="202">
        <v>19.559999999999999</v>
      </c>
      <c r="H83" s="202">
        <v>0</v>
      </c>
      <c r="I83" s="202">
        <v>9.6300000000000008</v>
      </c>
      <c r="J83" s="202">
        <v>17.329999999999998</v>
      </c>
      <c r="K83" s="202">
        <v>7.62</v>
      </c>
      <c r="L83" s="202">
        <v>0.28000000000000003</v>
      </c>
      <c r="M83" s="202">
        <v>0.96</v>
      </c>
      <c r="N83" s="202">
        <v>1.56</v>
      </c>
      <c r="O83" s="202">
        <v>2.2000000000000002</v>
      </c>
      <c r="P83" s="202">
        <v>0.75</v>
      </c>
      <c r="Q83" s="202">
        <v>0.27</v>
      </c>
      <c r="R83" s="202">
        <v>0.56000000000000005</v>
      </c>
      <c r="S83" s="202">
        <v>0</v>
      </c>
      <c r="T83" s="202">
        <v>0</v>
      </c>
      <c r="U83" s="202">
        <v>0</v>
      </c>
      <c r="V83" s="202">
        <v>0.27</v>
      </c>
      <c r="W83" s="202">
        <v>0.44</v>
      </c>
      <c r="X83" s="202">
        <v>1.7</v>
      </c>
      <c r="Y83" s="202">
        <v>0</v>
      </c>
      <c r="Z83" s="202">
        <v>3.67</v>
      </c>
      <c r="AA83" s="202">
        <v>0.92</v>
      </c>
      <c r="AB83" s="202">
        <v>0</v>
      </c>
      <c r="AC83" s="202">
        <v>19.989999999999998</v>
      </c>
      <c r="AD83" s="202">
        <v>0</v>
      </c>
      <c r="AE83" s="202">
        <v>0</v>
      </c>
      <c r="AF83" s="202">
        <v>0</v>
      </c>
      <c r="AG83" s="202">
        <v>-0.15</v>
      </c>
      <c r="AH83" s="202">
        <v>0</v>
      </c>
      <c r="AI83" s="202">
        <v>50.34</v>
      </c>
      <c r="AJ83" s="202">
        <v>0</v>
      </c>
      <c r="AK83" s="202">
        <v>3.11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7.56</v>
      </c>
      <c r="E84" s="202">
        <v>0</v>
      </c>
      <c r="F84" s="202">
        <v>0</v>
      </c>
      <c r="G84" s="202">
        <v>19.559999999999999</v>
      </c>
      <c r="H84" s="202">
        <v>0</v>
      </c>
      <c r="I84" s="202">
        <v>9.6300000000000008</v>
      </c>
      <c r="J84" s="202">
        <v>17.329999999999998</v>
      </c>
      <c r="K84" s="202">
        <v>7.62</v>
      </c>
      <c r="L84" s="202">
        <v>0.28000000000000003</v>
      </c>
      <c r="M84" s="202">
        <v>0.96</v>
      </c>
      <c r="N84" s="202">
        <v>1.56</v>
      </c>
      <c r="O84" s="202">
        <v>2.2000000000000002</v>
      </c>
      <c r="P84" s="202">
        <v>0.75</v>
      </c>
      <c r="Q84" s="202">
        <v>0.27</v>
      </c>
      <c r="R84" s="202">
        <v>0.56000000000000005</v>
      </c>
      <c r="S84" s="202">
        <v>0</v>
      </c>
      <c r="T84" s="202">
        <v>0</v>
      </c>
      <c r="U84" s="202">
        <v>0</v>
      </c>
      <c r="V84" s="202">
        <v>0.27</v>
      </c>
      <c r="W84" s="202">
        <v>0.44</v>
      </c>
      <c r="X84" s="202">
        <v>1.7</v>
      </c>
      <c r="Y84" s="202">
        <v>0</v>
      </c>
      <c r="Z84" s="202">
        <v>3.67</v>
      </c>
      <c r="AA84" s="202">
        <v>0.92</v>
      </c>
      <c r="AB84" s="202">
        <v>0</v>
      </c>
      <c r="AC84" s="202">
        <v>19.989999999999998</v>
      </c>
      <c r="AD84" s="202">
        <v>0</v>
      </c>
      <c r="AE84" s="202">
        <v>0</v>
      </c>
      <c r="AF84" s="202">
        <v>0</v>
      </c>
      <c r="AG84" s="202">
        <v>-0.15</v>
      </c>
      <c r="AH84" s="202">
        <v>0</v>
      </c>
      <c r="AI84" s="202">
        <v>50.34</v>
      </c>
      <c r="AJ84" s="202">
        <v>0</v>
      </c>
      <c r="AK84" s="202">
        <v>3.11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7.56</v>
      </c>
      <c r="E85" s="202">
        <v>0</v>
      </c>
      <c r="F85" s="202">
        <v>0</v>
      </c>
      <c r="G85" s="202">
        <v>19.559999999999999</v>
      </c>
      <c r="H85" s="202">
        <v>0</v>
      </c>
      <c r="I85" s="202">
        <v>9.6300000000000008</v>
      </c>
      <c r="J85" s="202">
        <v>17.329999999999998</v>
      </c>
      <c r="K85" s="202">
        <v>7.62</v>
      </c>
      <c r="L85" s="202">
        <v>0.28000000000000003</v>
      </c>
      <c r="M85" s="202">
        <v>0.96</v>
      </c>
      <c r="N85" s="202">
        <v>1.56</v>
      </c>
      <c r="O85" s="202">
        <v>2.2000000000000002</v>
      </c>
      <c r="P85" s="202">
        <v>0.75</v>
      </c>
      <c r="Q85" s="202">
        <v>0.27</v>
      </c>
      <c r="R85" s="202">
        <v>0.56000000000000005</v>
      </c>
      <c r="S85" s="202">
        <v>0</v>
      </c>
      <c r="T85" s="202">
        <v>0</v>
      </c>
      <c r="U85" s="202">
        <v>0</v>
      </c>
      <c r="V85" s="202">
        <v>0.27</v>
      </c>
      <c r="W85" s="202">
        <v>0.44</v>
      </c>
      <c r="X85" s="202">
        <v>1.7</v>
      </c>
      <c r="Y85" s="202">
        <v>0</v>
      </c>
      <c r="Z85" s="202">
        <v>3.67</v>
      </c>
      <c r="AA85" s="202">
        <v>0.92</v>
      </c>
      <c r="AB85" s="202">
        <v>0</v>
      </c>
      <c r="AC85" s="202">
        <v>19.989999999999998</v>
      </c>
      <c r="AD85" s="202">
        <v>0</v>
      </c>
      <c r="AE85" s="202">
        <v>0</v>
      </c>
      <c r="AF85" s="202">
        <v>0</v>
      </c>
      <c r="AG85" s="202">
        <v>-0.15</v>
      </c>
      <c r="AH85" s="202">
        <v>0</v>
      </c>
      <c r="AI85" s="202">
        <v>50.34</v>
      </c>
      <c r="AJ85" s="202">
        <v>0</v>
      </c>
      <c r="AK85" s="202">
        <v>3.11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7.56</v>
      </c>
      <c r="E86" s="202">
        <v>0</v>
      </c>
      <c r="F86" s="202">
        <v>0</v>
      </c>
      <c r="G86" s="202">
        <v>19.559999999999999</v>
      </c>
      <c r="H86" s="202">
        <v>0</v>
      </c>
      <c r="I86" s="202">
        <v>9.6300000000000008</v>
      </c>
      <c r="J86" s="202">
        <v>17.329999999999998</v>
      </c>
      <c r="K86" s="202">
        <v>7.62</v>
      </c>
      <c r="L86" s="202">
        <v>0.28000000000000003</v>
      </c>
      <c r="M86" s="202">
        <v>0.96</v>
      </c>
      <c r="N86" s="202">
        <v>1.56</v>
      </c>
      <c r="O86" s="202">
        <v>2.2000000000000002</v>
      </c>
      <c r="P86" s="202">
        <v>0.75</v>
      </c>
      <c r="Q86" s="202">
        <v>0.27</v>
      </c>
      <c r="R86" s="202">
        <v>0.56000000000000005</v>
      </c>
      <c r="S86" s="202">
        <v>0</v>
      </c>
      <c r="T86" s="202">
        <v>0</v>
      </c>
      <c r="U86" s="202">
        <v>0</v>
      </c>
      <c r="V86" s="202">
        <v>0.27</v>
      </c>
      <c r="W86" s="202">
        <v>0.44</v>
      </c>
      <c r="X86" s="202">
        <v>1.7</v>
      </c>
      <c r="Y86" s="202">
        <v>0</v>
      </c>
      <c r="Z86" s="202">
        <v>3.67</v>
      </c>
      <c r="AA86" s="202">
        <v>0.92</v>
      </c>
      <c r="AB86" s="202">
        <v>0</v>
      </c>
      <c r="AC86" s="202">
        <v>19.989999999999998</v>
      </c>
      <c r="AD86" s="202">
        <v>0</v>
      </c>
      <c r="AE86" s="202">
        <v>0</v>
      </c>
      <c r="AF86" s="202">
        <v>0</v>
      </c>
      <c r="AG86" s="202">
        <v>-0.15</v>
      </c>
      <c r="AH86" s="202">
        <v>0</v>
      </c>
      <c r="AI86" s="202">
        <v>50.34</v>
      </c>
      <c r="AJ86" s="202">
        <v>0</v>
      </c>
      <c r="AK86" s="202">
        <v>3.11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7.56</v>
      </c>
      <c r="E87" s="202">
        <v>0</v>
      </c>
      <c r="F87" s="202">
        <v>0</v>
      </c>
      <c r="G87" s="202">
        <v>19.559999999999999</v>
      </c>
      <c r="H87" s="202">
        <v>0</v>
      </c>
      <c r="I87" s="202">
        <v>9.6300000000000008</v>
      </c>
      <c r="J87" s="202">
        <v>17.329999999999998</v>
      </c>
      <c r="K87" s="202">
        <v>7.62</v>
      </c>
      <c r="L87" s="202">
        <v>0.28000000000000003</v>
      </c>
      <c r="M87" s="202">
        <v>0.96</v>
      </c>
      <c r="N87" s="202">
        <v>1.56</v>
      </c>
      <c r="O87" s="202">
        <v>2.2000000000000002</v>
      </c>
      <c r="P87" s="202">
        <v>0.75</v>
      </c>
      <c r="Q87" s="202">
        <v>0.27</v>
      </c>
      <c r="R87" s="202">
        <v>0.56000000000000005</v>
      </c>
      <c r="S87" s="202">
        <v>0</v>
      </c>
      <c r="T87" s="202">
        <v>0</v>
      </c>
      <c r="U87" s="202">
        <v>0</v>
      </c>
      <c r="V87" s="202">
        <v>0.27</v>
      </c>
      <c r="W87" s="202">
        <v>0.44</v>
      </c>
      <c r="X87" s="202">
        <v>1.7</v>
      </c>
      <c r="Y87" s="202">
        <v>0</v>
      </c>
      <c r="Z87" s="202">
        <v>3.67</v>
      </c>
      <c r="AA87" s="202">
        <v>0.92</v>
      </c>
      <c r="AB87" s="202">
        <v>0</v>
      </c>
      <c r="AC87" s="202">
        <v>19.989999999999998</v>
      </c>
      <c r="AD87" s="202">
        <v>0</v>
      </c>
      <c r="AE87" s="202">
        <v>0</v>
      </c>
      <c r="AF87" s="202">
        <v>0</v>
      </c>
      <c r="AG87" s="202">
        <v>-0.15</v>
      </c>
      <c r="AH87" s="202">
        <v>0</v>
      </c>
      <c r="AI87" s="202">
        <v>50.34</v>
      </c>
      <c r="AJ87" s="202">
        <v>0</v>
      </c>
      <c r="AK87" s="202">
        <v>24.61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7.56</v>
      </c>
      <c r="E88" s="202">
        <v>0</v>
      </c>
      <c r="F88" s="202">
        <v>0</v>
      </c>
      <c r="G88" s="202">
        <v>19.559999999999999</v>
      </c>
      <c r="H88" s="202">
        <v>0</v>
      </c>
      <c r="I88" s="202">
        <v>9.6300000000000008</v>
      </c>
      <c r="J88" s="202">
        <v>17.329999999999998</v>
      </c>
      <c r="K88" s="202">
        <v>7.62</v>
      </c>
      <c r="L88" s="202">
        <v>0.28000000000000003</v>
      </c>
      <c r="M88" s="202">
        <v>0.96</v>
      </c>
      <c r="N88" s="202">
        <v>1.56</v>
      </c>
      <c r="O88" s="202">
        <v>2.2000000000000002</v>
      </c>
      <c r="P88" s="202">
        <v>0.75</v>
      </c>
      <c r="Q88" s="202">
        <v>0.27</v>
      </c>
      <c r="R88" s="202">
        <v>0.56000000000000005</v>
      </c>
      <c r="S88" s="202">
        <v>0</v>
      </c>
      <c r="T88" s="202">
        <v>0</v>
      </c>
      <c r="U88" s="202">
        <v>0</v>
      </c>
      <c r="V88" s="202">
        <v>0.27</v>
      </c>
      <c r="W88" s="202">
        <v>0.44</v>
      </c>
      <c r="X88" s="202">
        <v>1.7</v>
      </c>
      <c r="Y88" s="202">
        <v>0</v>
      </c>
      <c r="Z88" s="202">
        <v>3.67</v>
      </c>
      <c r="AA88" s="202">
        <v>0.92</v>
      </c>
      <c r="AB88" s="202">
        <v>0</v>
      </c>
      <c r="AC88" s="202">
        <v>19.989999999999998</v>
      </c>
      <c r="AD88" s="202">
        <v>0</v>
      </c>
      <c r="AE88" s="202">
        <v>0</v>
      </c>
      <c r="AF88" s="202">
        <v>0</v>
      </c>
      <c r="AG88" s="202">
        <v>-0.15</v>
      </c>
      <c r="AH88" s="202">
        <v>0</v>
      </c>
      <c r="AI88" s="202">
        <v>50.34</v>
      </c>
      <c r="AJ88" s="202">
        <v>0</v>
      </c>
      <c r="AK88" s="202">
        <v>24.61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7.56</v>
      </c>
      <c r="E89" s="202">
        <v>0</v>
      </c>
      <c r="F89" s="202">
        <v>0</v>
      </c>
      <c r="G89" s="202">
        <v>19.559999999999999</v>
      </c>
      <c r="H89" s="202">
        <v>0</v>
      </c>
      <c r="I89" s="202">
        <v>9.6300000000000008</v>
      </c>
      <c r="J89" s="202">
        <v>17.329999999999998</v>
      </c>
      <c r="K89" s="202">
        <v>7.62</v>
      </c>
      <c r="L89" s="202">
        <v>0.28000000000000003</v>
      </c>
      <c r="M89" s="202">
        <v>0.96</v>
      </c>
      <c r="N89" s="202">
        <v>1.56</v>
      </c>
      <c r="O89" s="202">
        <v>2.2000000000000002</v>
      </c>
      <c r="P89" s="202">
        <v>0.75</v>
      </c>
      <c r="Q89" s="202">
        <v>0.27</v>
      </c>
      <c r="R89" s="202">
        <v>0.56000000000000005</v>
      </c>
      <c r="S89" s="202">
        <v>0</v>
      </c>
      <c r="T89" s="202">
        <v>0</v>
      </c>
      <c r="U89" s="202">
        <v>0</v>
      </c>
      <c r="V89" s="202">
        <v>0.27</v>
      </c>
      <c r="W89" s="202">
        <v>0.44</v>
      </c>
      <c r="X89" s="202">
        <v>1.7</v>
      </c>
      <c r="Y89" s="202">
        <v>0</v>
      </c>
      <c r="Z89" s="202">
        <v>3.67</v>
      </c>
      <c r="AA89" s="202">
        <v>0.92</v>
      </c>
      <c r="AB89" s="202">
        <v>0</v>
      </c>
      <c r="AC89" s="202">
        <v>19.989999999999998</v>
      </c>
      <c r="AD89" s="202">
        <v>0</v>
      </c>
      <c r="AE89" s="202">
        <v>0</v>
      </c>
      <c r="AF89" s="202">
        <v>0</v>
      </c>
      <c r="AG89" s="202">
        <v>-0.15</v>
      </c>
      <c r="AH89" s="202">
        <v>0</v>
      </c>
      <c r="AI89" s="202">
        <v>50.34</v>
      </c>
      <c r="AJ89" s="202">
        <v>0</v>
      </c>
      <c r="AK89" s="202">
        <v>22.91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7.56</v>
      </c>
      <c r="E90" s="202">
        <v>0</v>
      </c>
      <c r="F90" s="202">
        <v>0</v>
      </c>
      <c r="G90" s="202">
        <v>19.559999999999999</v>
      </c>
      <c r="H90" s="202">
        <v>0</v>
      </c>
      <c r="I90" s="202">
        <v>9.6300000000000008</v>
      </c>
      <c r="J90" s="202">
        <v>17.329999999999998</v>
      </c>
      <c r="K90" s="202">
        <v>7.62</v>
      </c>
      <c r="L90" s="202">
        <v>0.28000000000000003</v>
      </c>
      <c r="M90" s="202">
        <v>0.96</v>
      </c>
      <c r="N90" s="202">
        <v>1.56</v>
      </c>
      <c r="O90" s="202">
        <v>2.2000000000000002</v>
      </c>
      <c r="P90" s="202">
        <v>0.75</v>
      </c>
      <c r="Q90" s="202">
        <v>0.27</v>
      </c>
      <c r="R90" s="202">
        <v>0.56000000000000005</v>
      </c>
      <c r="S90" s="202">
        <v>0</v>
      </c>
      <c r="T90" s="202">
        <v>0</v>
      </c>
      <c r="U90" s="202">
        <v>0</v>
      </c>
      <c r="V90" s="202">
        <v>0.27</v>
      </c>
      <c r="W90" s="202">
        <v>0.44</v>
      </c>
      <c r="X90" s="202">
        <v>1.7</v>
      </c>
      <c r="Y90" s="202">
        <v>0</v>
      </c>
      <c r="Z90" s="202">
        <v>3.67</v>
      </c>
      <c r="AA90" s="202">
        <v>0.92</v>
      </c>
      <c r="AB90" s="202">
        <v>0</v>
      </c>
      <c r="AC90" s="202">
        <v>19.989999999999998</v>
      </c>
      <c r="AD90" s="202">
        <v>0</v>
      </c>
      <c r="AE90" s="202">
        <v>0</v>
      </c>
      <c r="AF90" s="202">
        <v>0</v>
      </c>
      <c r="AG90" s="202">
        <v>-0.15</v>
      </c>
      <c r="AH90" s="202">
        <v>0</v>
      </c>
      <c r="AI90" s="202">
        <v>50.34</v>
      </c>
      <c r="AJ90" s="202">
        <v>0</v>
      </c>
      <c r="AK90" s="202">
        <v>22.91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7.56</v>
      </c>
      <c r="E91" s="202">
        <v>0</v>
      </c>
      <c r="F91" s="202">
        <v>0</v>
      </c>
      <c r="G91" s="202">
        <v>19.559999999999999</v>
      </c>
      <c r="H91" s="202">
        <v>0</v>
      </c>
      <c r="I91" s="202">
        <v>9.6300000000000008</v>
      </c>
      <c r="J91" s="202">
        <v>17.329999999999998</v>
      </c>
      <c r="K91" s="202">
        <v>7.62</v>
      </c>
      <c r="L91" s="202">
        <v>0.28000000000000003</v>
      </c>
      <c r="M91" s="202">
        <v>0.96</v>
      </c>
      <c r="N91" s="202">
        <v>1.56</v>
      </c>
      <c r="O91" s="202">
        <v>2.2000000000000002</v>
      </c>
      <c r="P91" s="202">
        <v>1.06</v>
      </c>
      <c r="Q91" s="202">
        <v>0.27</v>
      </c>
      <c r="R91" s="202">
        <v>0.56000000000000005</v>
      </c>
      <c r="S91" s="202">
        <v>0</v>
      </c>
      <c r="T91" s="202">
        <v>0</v>
      </c>
      <c r="U91" s="202">
        <v>0</v>
      </c>
      <c r="V91" s="202">
        <v>0.27</v>
      </c>
      <c r="W91" s="202">
        <v>0.44</v>
      </c>
      <c r="X91" s="202">
        <v>1.7</v>
      </c>
      <c r="Y91" s="202">
        <v>0</v>
      </c>
      <c r="Z91" s="202">
        <v>3.67</v>
      </c>
      <c r="AA91" s="202">
        <v>0.92</v>
      </c>
      <c r="AB91" s="202">
        <v>0</v>
      </c>
      <c r="AC91" s="202">
        <v>19.600000000000001</v>
      </c>
      <c r="AD91" s="202">
        <v>0</v>
      </c>
      <c r="AE91" s="202">
        <v>0</v>
      </c>
      <c r="AF91" s="202">
        <v>0</v>
      </c>
      <c r="AG91" s="202">
        <v>-0.15</v>
      </c>
      <c r="AH91" s="202">
        <v>0</v>
      </c>
      <c r="AI91" s="202">
        <v>50.34</v>
      </c>
      <c r="AJ91" s="202">
        <v>0</v>
      </c>
      <c r="AK91" s="202">
        <v>18.510000000000002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7.56</v>
      </c>
      <c r="E92" s="202">
        <v>0</v>
      </c>
      <c r="F92" s="202">
        <v>0</v>
      </c>
      <c r="G92" s="202">
        <v>19.559999999999999</v>
      </c>
      <c r="H92" s="202">
        <v>0</v>
      </c>
      <c r="I92" s="202">
        <v>9.6300000000000008</v>
      </c>
      <c r="J92" s="202">
        <v>17.329999999999998</v>
      </c>
      <c r="K92" s="202">
        <v>7.62</v>
      </c>
      <c r="L92" s="202">
        <v>0.28000000000000003</v>
      </c>
      <c r="M92" s="202">
        <v>0.96</v>
      </c>
      <c r="N92" s="202">
        <v>1.56</v>
      </c>
      <c r="O92" s="202">
        <v>2.2000000000000002</v>
      </c>
      <c r="P92" s="202">
        <v>0.8</v>
      </c>
      <c r="Q92" s="202">
        <v>0.27</v>
      </c>
      <c r="R92" s="202">
        <v>0.56000000000000005</v>
      </c>
      <c r="S92" s="202">
        <v>0</v>
      </c>
      <c r="T92" s="202">
        <v>0</v>
      </c>
      <c r="U92" s="202">
        <v>0</v>
      </c>
      <c r="V92" s="202">
        <v>0.27</v>
      </c>
      <c r="W92" s="202">
        <v>0.44</v>
      </c>
      <c r="X92" s="202">
        <v>1.7</v>
      </c>
      <c r="Y92" s="202">
        <v>0</v>
      </c>
      <c r="Z92" s="202">
        <v>3.67</v>
      </c>
      <c r="AA92" s="202">
        <v>0.92</v>
      </c>
      <c r="AB92" s="202">
        <v>0</v>
      </c>
      <c r="AC92" s="202">
        <v>19.600000000000001</v>
      </c>
      <c r="AD92" s="202">
        <v>0</v>
      </c>
      <c r="AE92" s="202">
        <v>0</v>
      </c>
      <c r="AF92" s="202">
        <v>0</v>
      </c>
      <c r="AG92" s="202">
        <v>-0.15</v>
      </c>
      <c r="AH92" s="202">
        <v>0</v>
      </c>
      <c r="AI92" s="202">
        <v>50.34</v>
      </c>
      <c r="AJ92" s="202">
        <v>0</v>
      </c>
      <c r="AK92" s="202">
        <v>18.510000000000002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7.56</v>
      </c>
      <c r="E93" s="202">
        <v>0</v>
      </c>
      <c r="F93" s="202">
        <v>0</v>
      </c>
      <c r="G93" s="202">
        <v>19.559999999999999</v>
      </c>
      <c r="H93" s="202">
        <v>0</v>
      </c>
      <c r="I93" s="202">
        <v>9.6300000000000008</v>
      </c>
      <c r="J93" s="202">
        <v>17.329999999999998</v>
      </c>
      <c r="K93" s="202">
        <v>46.24</v>
      </c>
      <c r="L93" s="202">
        <v>0.28000000000000003</v>
      </c>
      <c r="M93" s="202">
        <v>0.96</v>
      </c>
      <c r="N93" s="202">
        <v>1.56</v>
      </c>
      <c r="O93" s="202">
        <v>2.2000000000000002</v>
      </c>
      <c r="P93" s="202">
        <v>2.2400000000000002</v>
      </c>
      <c r="Q93" s="202">
        <v>0.27</v>
      </c>
      <c r="R93" s="202">
        <v>0.56000000000000005</v>
      </c>
      <c r="S93" s="202">
        <v>0</v>
      </c>
      <c r="T93" s="202">
        <v>0</v>
      </c>
      <c r="U93" s="202">
        <v>0</v>
      </c>
      <c r="V93" s="202">
        <v>0.27</v>
      </c>
      <c r="W93" s="202">
        <v>0.44</v>
      </c>
      <c r="X93" s="202">
        <v>1.7</v>
      </c>
      <c r="Y93" s="202">
        <v>0</v>
      </c>
      <c r="Z93" s="202">
        <v>3.67</v>
      </c>
      <c r="AA93" s="202">
        <v>0.92</v>
      </c>
      <c r="AB93" s="202">
        <v>0</v>
      </c>
      <c r="AC93" s="202">
        <v>19.600000000000001</v>
      </c>
      <c r="AD93" s="202">
        <v>0</v>
      </c>
      <c r="AE93" s="202">
        <v>0</v>
      </c>
      <c r="AF93" s="202">
        <v>0</v>
      </c>
      <c r="AG93" s="202">
        <v>-0.15</v>
      </c>
      <c r="AH93" s="202">
        <v>0</v>
      </c>
      <c r="AI93" s="202">
        <v>50.34</v>
      </c>
      <c r="AJ93" s="202">
        <v>0</v>
      </c>
      <c r="AK93" s="202">
        <v>18.510000000000002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7.56</v>
      </c>
      <c r="E94" s="202">
        <v>0</v>
      </c>
      <c r="F94" s="202">
        <v>0</v>
      </c>
      <c r="G94" s="202">
        <v>19.559999999999999</v>
      </c>
      <c r="H94" s="202">
        <v>0</v>
      </c>
      <c r="I94" s="202">
        <v>9.6300000000000008</v>
      </c>
      <c r="J94" s="202">
        <v>17.329999999999998</v>
      </c>
      <c r="K94" s="202">
        <v>51.65</v>
      </c>
      <c r="L94" s="202">
        <v>0.28000000000000003</v>
      </c>
      <c r="M94" s="202">
        <v>0.96</v>
      </c>
      <c r="N94" s="202">
        <v>1.56</v>
      </c>
      <c r="O94" s="202">
        <v>2.2000000000000002</v>
      </c>
      <c r="P94" s="202">
        <v>2.2400000000000002</v>
      </c>
      <c r="Q94" s="202">
        <v>0.27</v>
      </c>
      <c r="R94" s="202">
        <v>0.56000000000000005</v>
      </c>
      <c r="S94" s="202">
        <v>0</v>
      </c>
      <c r="T94" s="202">
        <v>0</v>
      </c>
      <c r="U94" s="202">
        <v>0</v>
      </c>
      <c r="V94" s="202">
        <v>0.27</v>
      </c>
      <c r="W94" s="202">
        <v>0.44</v>
      </c>
      <c r="X94" s="202">
        <v>1.7</v>
      </c>
      <c r="Y94" s="202">
        <v>0</v>
      </c>
      <c r="Z94" s="202">
        <v>3.67</v>
      </c>
      <c r="AA94" s="202">
        <v>0.92</v>
      </c>
      <c r="AB94" s="202">
        <v>0</v>
      </c>
      <c r="AC94" s="202">
        <v>19.600000000000001</v>
      </c>
      <c r="AD94" s="202">
        <v>0</v>
      </c>
      <c r="AE94" s="202">
        <v>0</v>
      </c>
      <c r="AF94" s="202">
        <v>0</v>
      </c>
      <c r="AG94" s="202">
        <v>-0.15</v>
      </c>
      <c r="AH94" s="202">
        <v>0</v>
      </c>
      <c r="AI94" s="202">
        <v>50.34</v>
      </c>
      <c r="AJ94" s="202">
        <v>0</v>
      </c>
      <c r="AK94" s="202">
        <v>18.510000000000002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7.56</v>
      </c>
      <c r="E95" s="202">
        <v>0</v>
      </c>
      <c r="F95" s="202">
        <v>0</v>
      </c>
      <c r="G95" s="202">
        <v>19.559999999999999</v>
      </c>
      <c r="H95" s="202">
        <v>0</v>
      </c>
      <c r="I95" s="202">
        <v>9.6300000000000008</v>
      </c>
      <c r="J95" s="202">
        <v>17.329999999999998</v>
      </c>
      <c r="K95" s="202">
        <v>45.83</v>
      </c>
      <c r="L95" s="202">
        <v>0.28000000000000003</v>
      </c>
      <c r="M95" s="202">
        <v>0.96</v>
      </c>
      <c r="N95" s="202">
        <v>1.56</v>
      </c>
      <c r="O95" s="202">
        <v>2.2000000000000002</v>
      </c>
      <c r="P95" s="202">
        <v>2.2400000000000002</v>
      </c>
      <c r="Q95" s="202">
        <v>0.27</v>
      </c>
      <c r="R95" s="202">
        <v>0.56000000000000005</v>
      </c>
      <c r="S95" s="202">
        <v>0</v>
      </c>
      <c r="T95" s="202">
        <v>0</v>
      </c>
      <c r="U95" s="202">
        <v>0</v>
      </c>
      <c r="V95" s="202">
        <v>0.27</v>
      </c>
      <c r="W95" s="202">
        <v>0.44</v>
      </c>
      <c r="X95" s="202">
        <v>1.7</v>
      </c>
      <c r="Y95" s="202">
        <v>0</v>
      </c>
      <c r="Z95" s="202">
        <v>3.67</v>
      </c>
      <c r="AA95" s="202">
        <v>0.92</v>
      </c>
      <c r="AB95" s="202">
        <v>0</v>
      </c>
      <c r="AC95" s="202">
        <v>19.600000000000001</v>
      </c>
      <c r="AD95" s="202">
        <v>0</v>
      </c>
      <c r="AE95" s="202">
        <v>0</v>
      </c>
      <c r="AF95" s="202">
        <v>0</v>
      </c>
      <c r="AG95" s="202">
        <v>-0.15</v>
      </c>
      <c r="AH95" s="202">
        <v>0</v>
      </c>
      <c r="AI95" s="202">
        <v>50.34</v>
      </c>
      <c r="AJ95" s="202">
        <v>0</v>
      </c>
      <c r="AK95" s="202">
        <v>18.510000000000002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7.56</v>
      </c>
      <c r="E96" s="202">
        <v>0</v>
      </c>
      <c r="F96" s="202">
        <v>0</v>
      </c>
      <c r="G96" s="202">
        <v>19.559999999999999</v>
      </c>
      <c r="H96" s="202">
        <v>0</v>
      </c>
      <c r="I96" s="202">
        <v>9.6300000000000008</v>
      </c>
      <c r="J96" s="202">
        <v>17.329999999999998</v>
      </c>
      <c r="K96" s="202">
        <v>9.7100000000000009</v>
      </c>
      <c r="L96" s="202">
        <v>0.28000000000000003</v>
      </c>
      <c r="M96" s="202">
        <v>0.96</v>
      </c>
      <c r="N96" s="202">
        <v>1.56</v>
      </c>
      <c r="O96" s="202">
        <v>2.2000000000000002</v>
      </c>
      <c r="P96" s="202">
        <v>2.2400000000000002</v>
      </c>
      <c r="Q96" s="202">
        <v>0.27</v>
      </c>
      <c r="R96" s="202">
        <v>0.56000000000000005</v>
      </c>
      <c r="S96" s="202">
        <v>0</v>
      </c>
      <c r="T96" s="202">
        <v>0</v>
      </c>
      <c r="U96" s="202">
        <v>0</v>
      </c>
      <c r="V96" s="202">
        <v>0.27</v>
      </c>
      <c r="W96" s="202">
        <v>0.44</v>
      </c>
      <c r="X96" s="202">
        <v>1.7</v>
      </c>
      <c r="Y96" s="202">
        <v>0</v>
      </c>
      <c r="Z96" s="202">
        <v>3.67</v>
      </c>
      <c r="AA96" s="202">
        <v>0.92</v>
      </c>
      <c r="AB96" s="202">
        <v>0</v>
      </c>
      <c r="AC96" s="202">
        <v>19.600000000000001</v>
      </c>
      <c r="AD96" s="202">
        <v>0</v>
      </c>
      <c r="AE96" s="202">
        <v>0</v>
      </c>
      <c r="AF96" s="202">
        <v>0</v>
      </c>
      <c r="AG96" s="202">
        <v>-0.15</v>
      </c>
      <c r="AH96" s="202">
        <v>0</v>
      </c>
      <c r="AI96" s="202">
        <v>50.34</v>
      </c>
      <c r="AJ96" s="202">
        <v>0</v>
      </c>
      <c r="AK96" s="202">
        <v>18.510000000000002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7.56</v>
      </c>
      <c r="E97" s="202">
        <v>0</v>
      </c>
      <c r="F97" s="202">
        <v>0</v>
      </c>
      <c r="G97" s="202">
        <v>19.559999999999999</v>
      </c>
      <c r="H97" s="202">
        <v>0</v>
      </c>
      <c r="I97" s="202">
        <v>9.6300000000000008</v>
      </c>
      <c r="J97" s="202">
        <v>17.329999999999998</v>
      </c>
      <c r="K97" s="202">
        <v>7.48</v>
      </c>
      <c r="L97" s="202">
        <v>0.28000000000000003</v>
      </c>
      <c r="M97" s="202">
        <v>0.96</v>
      </c>
      <c r="N97" s="202">
        <v>1.56</v>
      </c>
      <c r="O97" s="202">
        <v>2.2000000000000002</v>
      </c>
      <c r="P97" s="202">
        <v>2.2400000000000002</v>
      </c>
      <c r="Q97" s="202">
        <v>0.27</v>
      </c>
      <c r="R97" s="202">
        <v>0.56000000000000005</v>
      </c>
      <c r="S97" s="202">
        <v>0</v>
      </c>
      <c r="T97" s="202">
        <v>0</v>
      </c>
      <c r="U97" s="202">
        <v>0</v>
      </c>
      <c r="V97" s="202">
        <v>0.27</v>
      </c>
      <c r="W97" s="202">
        <v>0.44</v>
      </c>
      <c r="X97" s="202">
        <v>1.7</v>
      </c>
      <c r="Y97" s="202">
        <v>0</v>
      </c>
      <c r="Z97" s="202">
        <v>3.67</v>
      </c>
      <c r="AA97" s="202">
        <v>0.92</v>
      </c>
      <c r="AB97" s="202">
        <v>0</v>
      </c>
      <c r="AC97" s="202">
        <v>19.600000000000001</v>
      </c>
      <c r="AD97" s="202">
        <v>0</v>
      </c>
      <c r="AE97" s="202">
        <v>0</v>
      </c>
      <c r="AF97" s="202">
        <v>0</v>
      </c>
      <c r="AG97" s="202">
        <v>-0.15</v>
      </c>
      <c r="AH97" s="202">
        <v>0</v>
      </c>
      <c r="AI97" s="202">
        <v>50.34</v>
      </c>
      <c r="AJ97" s="202">
        <v>0</v>
      </c>
      <c r="AK97" s="202">
        <v>18.510000000000002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7.56</v>
      </c>
      <c r="E98" s="202">
        <v>0</v>
      </c>
      <c r="F98" s="202">
        <v>0</v>
      </c>
      <c r="G98" s="202">
        <v>19.559999999999999</v>
      </c>
      <c r="H98" s="202">
        <v>0</v>
      </c>
      <c r="I98" s="202">
        <v>9.6300000000000008</v>
      </c>
      <c r="J98" s="202">
        <v>17.329999999999998</v>
      </c>
      <c r="K98" s="202">
        <v>14.79</v>
      </c>
      <c r="L98" s="202">
        <v>0.28000000000000003</v>
      </c>
      <c r="M98" s="202">
        <v>0.96</v>
      </c>
      <c r="N98" s="202">
        <v>1.56</v>
      </c>
      <c r="O98" s="202">
        <v>2.2000000000000002</v>
      </c>
      <c r="P98" s="202">
        <v>2.2400000000000002</v>
      </c>
      <c r="Q98" s="202">
        <v>0.27</v>
      </c>
      <c r="R98" s="202">
        <v>0.56000000000000005</v>
      </c>
      <c r="S98" s="202">
        <v>0</v>
      </c>
      <c r="T98" s="202">
        <v>0</v>
      </c>
      <c r="U98" s="202">
        <v>0</v>
      </c>
      <c r="V98" s="202">
        <v>0.27</v>
      </c>
      <c r="W98" s="202">
        <v>0.44</v>
      </c>
      <c r="X98" s="202">
        <v>1.7</v>
      </c>
      <c r="Y98" s="202">
        <v>0</v>
      </c>
      <c r="Z98" s="202">
        <v>3.67</v>
      </c>
      <c r="AA98" s="202">
        <v>0.92</v>
      </c>
      <c r="AB98" s="202">
        <v>0</v>
      </c>
      <c r="AC98" s="202">
        <v>19.600000000000001</v>
      </c>
      <c r="AD98" s="202">
        <v>0</v>
      </c>
      <c r="AE98" s="202">
        <v>0</v>
      </c>
      <c r="AF98" s="202">
        <v>0</v>
      </c>
      <c r="AG98" s="202">
        <v>-0.15</v>
      </c>
      <c r="AH98" s="202">
        <v>0</v>
      </c>
      <c r="AI98" s="202">
        <v>50.34</v>
      </c>
      <c r="AJ98" s="202">
        <v>0</v>
      </c>
      <c r="AK98" s="202">
        <v>18.510000000000002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0.25221499999999958</v>
      </c>
      <c r="E99">
        <f t="shared" si="0"/>
        <v>0</v>
      </c>
      <c r="F99">
        <f t="shared" si="0"/>
        <v>0</v>
      </c>
      <c r="G99">
        <f t="shared" si="0"/>
        <v>0.64212499999999961</v>
      </c>
      <c r="H99">
        <f t="shared" si="0"/>
        <v>0</v>
      </c>
      <c r="I99">
        <f t="shared" si="0"/>
        <v>0.23111999999999991</v>
      </c>
      <c r="J99">
        <f t="shared" si="0"/>
        <v>0.60142249999999975</v>
      </c>
      <c r="K99">
        <f t="shared" si="0"/>
        <v>1.8008324999999983</v>
      </c>
      <c r="L99">
        <f t="shared" si="0"/>
        <v>6.7200000000000081E-3</v>
      </c>
      <c r="M99">
        <f t="shared" si="0"/>
        <v>2.3039999999999967E-2</v>
      </c>
      <c r="N99">
        <f t="shared" si="0"/>
        <v>3.7440000000000043E-2</v>
      </c>
      <c r="O99">
        <f t="shared" si="0"/>
        <v>5.2799999999999916E-2</v>
      </c>
      <c r="P99">
        <f t="shared" si="0"/>
        <v>2.0324999999999992E-2</v>
      </c>
      <c r="Q99">
        <f t="shared" si="0"/>
        <v>6.8424999999999927E-3</v>
      </c>
      <c r="R99">
        <f t="shared" si="0"/>
        <v>1.3435000000000016E-2</v>
      </c>
      <c r="S99">
        <f t="shared" si="0"/>
        <v>0</v>
      </c>
      <c r="T99">
        <f t="shared" si="0"/>
        <v>0</v>
      </c>
      <c r="U99">
        <f t="shared" si="0"/>
        <v>1.5294999999999994E-2</v>
      </c>
      <c r="V99">
        <f t="shared" si="0"/>
        <v>6.3749999999999944E-3</v>
      </c>
      <c r="W99">
        <f t="shared" si="0"/>
        <v>1.3560000000000011E-2</v>
      </c>
      <c r="X99">
        <f t="shared" si="0"/>
        <v>4.4924999999999944E-2</v>
      </c>
      <c r="Y99">
        <f t="shared" si="0"/>
        <v>0</v>
      </c>
      <c r="Z99">
        <f t="shared" si="0"/>
        <v>8.696250000000004E-2</v>
      </c>
      <c r="AA99">
        <f t="shared" si="0"/>
        <v>2.6112500000000007E-2</v>
      </c>
      <c r="AB99">
        <f t="shared" si="0"/>
        <v>0</v>
      </c>
      <c r="AC99">
        <f t="shared" si="0"/>
        <v>0.47355500000000061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2.4047499999999999E-2</v>
      </c>
      <c r="AI99">
        <f t="shared" si="0"/>
        <v>1.2189699999999997</v>
      </c>
      <c r="AJ99">
        <f t="shared" si="0"/>
        <v>0</v>
      </c>
      <c r="AK99">
        <f t="shared" si="0"/>
        <v>0.30352500000000016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45574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</v>
      </c>
      <c r="C99" s="111">
        <f>SUM(C3:C98)/4000</f>
        <v>0</v>
      </c>
      <c r="D99" s="111">
        <f>SUM(D3:D98)/4000</f>
        <v>0</v>
      </c>
      <c r="E99" s="111">
        <f>SUM(E3:E98)/4000</f>
        <v>0</v>
      </c>
      <c r="F99" s="111">
        <f>SUM(F3:F98)/4000</f>
        <v>0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17.52</v>
      </c>
      <c r="H3" s="202">
        <v>0</v>
      </c>
      <c r="I3" s="202">
        <v>5.57</v>
      </c>
      <c r="J3" s="202">
        <v>16.98</v>
      </c>
      <c r="K3" s="202">
        <v>3.62</v>
      </c>
      <c r="L3" s="202">
        <v>1.94</v>
      </c>
      <c r="M3" s="202">
        <v>0</v>
      </c>
      <c r="N3" s="202">
        <v>0.91</v>
      </c>
      <c r="O3" s="202">
        <v>1.52</v>
      </c>
      <c r="P3" s="202">
        <v>1.89</v>
      </c>
      <c r="Q3" s="202">
        <v>0.15</v>
      </c>
      <c r="R3" s="202">
        <v>0.32</v>
      </c>
      <c r="S3" s="202">
        <v>0</v>
      </c>
      <c r="T3" s="202">
        <v>0</v>
      </c>
      <c r="U3" s="202">
        <v>7.23</v>
      </c>
      <c r="V3" s="202">
        <v>0.16</v>
      </c>
      <c r="W3" s="202">
        <v>0.34</v>
      </c>
      <c r="X3" s="202">
        <v>1.1299999999999999</v>
      </c>
      <c r="Y3" s="202">
        <v>0</v>
      </c>
      <c r="Z3" s="202">
        <v>2.12</v>
      </c>
      <c r="AA3" s="202">
        <v>0.69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28.59</v>
      </c>
      <c r="AJ3" s="202">
        <v>0</v>
      </c>
      <c r="AK3" s="202">
        <v>-20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17.52</v>
      </c>
      <c r="H4" s="202">
        <v>0</v>
      </c>
      <c r="I4" s="202">
        <v>5.57</v>
      </c>
      <c r="J4" s="202">
        <v>16.98</v>
      </c>
      <c r="K4" s="202">
        <v>0</v>
      </c>
      <c r="L4" s="202">
        <v>1.94</v>
      </c>
      <c r="M4" s="202">
        <v>0</v>
      </c>
      <c r="N4" s="202">
        <v>0.91</v>
      </c>
      <c r="O4" s="202">
        <v>1.52</v>
      </c>
      <c r="P4" s="202">
        <v>1.89</v>
      </c>
      <c r="Q4" s="202">
        <v>0.15</v>
      </c>
      <c r="R4" s="202">
        <v>0.32</v>
      </c>
      <c r="S4" s="202">
        <v>0</v>
      </c>
      <c r="T4" s="202">
        <v>0</v>
      </c>
      <c r="U4" s="202">
        <v>7.23</v>
      </c>
      <c r="V4" s="202">
        <v>0.16</v>
      </c>
      <c r="W4" s="202">
        <v>0.34</v>
      </c>
      <c r="X4" s="202">
        <v>1.1299999999999999</v>
      </c>
      <c r="Y4" s="202">
        <v>0</v>
      </c>
      <c r="Z4" s="202">
        <v>2.12</v>
      </c>
      <c r="AA4" s="202">
        <v>0.69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28.59</v>
      </c>
      <c r="AJ4" s="202">
        <v>0</v>
      </c>
      <c r="AK4" s="202">
        <v>-20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17.52</v>
      </c>
      <c r="H5" s="202">
        <v>0</v>
      </c>
      <c r="I5" s="202">
        <v>5.57</v>
      </c>
      <c r="J5" s="202">
        <v>16.98</v>
      </c>
      <c r="K5" s="202">
        <v>2.4500000000000002</v>
      </c>
      <c r="L5" s="202">
        <v>1.94</v>
      </c>
      <c r="M5" s="202">
        <v>0</v>
      </c>
      <c r="N5" s="202">
        <v>0.91</v>
      </c>
      <c r="O5" s="202">
        <v>1.52</v>
      </c>
      <c r="P5" s="202">
        <v>1.89</v>
      </c>
      <c r="Q5" s="202">
        <v>0.15</v>
      </c>
      <c r="R5" s="202">
        <v>0.32</v>
      </c>
      <c r="S5" s="202">
        <v>0</v>
      </c>
      <c r="T5" s="202">
        <v>0</v>
      </c>
      <c r="U5" s="202">
        <v>7.23</v>
      </c>
      <c r="V5" s="202">
        <v>0.16</v>
      </c>
      <c r="W5" s="202">
        <v>0.34</v>
      </c>
      <c r="X5" s="202">
        <v>1.1299999999999999</v>
      </c>
      <c r="Y5" s="202">
        <v>0</v>
      </c>
      <c r="Z5" s="202">
        <v>2.12</v>
      </c>
      <c r="AA5" s="202">
        <v>0.69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28.59</v>
      </c>
      <c r="AJ5" s="202">
        <v>0</v>
      </c>
      <c r="AK5" s="202">
        <v>-20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17.52</v>
      </c>
      <c r="H6" s="202">
        <v>0</v>
      </c>
      <c r="I6" s="202">
        <v>5.57</v>
      </c>
      <c r="J6" s="202">
        <v>16.98</v>
      </c>
      <c r="K6" s="202">
        <v>2.4500000000000002</v>
      </c>
      <c r="L6" s="202">
        <v>1.94</v>
      </c>
      <c r="M6" s="202">
        <v>0</v>
      </c>
      <c r="N6" s="202">
        <v>0.91</v>
      </c>
      <c r="O6" s="202">
        <v>1.52</v>
      </c>
      <c r="P6" s="202">
        <v>1.89</v>
      </c>
      <c r="Q6" s="202">
        <v>0.15</v>
      </c>
      <c r="R6" s="202">
        <v>0.32</v>
      </c>
      <c r="S6" s="202">
        <v>0</v>
      </c>
      <c r="T6" s="202">
        <v>0</v>
      </c>
      <c r="U6" s="202">
        <v>7.23</v>
      </c>
      <c r="V6" s="202">
        <v>0.16</v>
      </c>
      <c r="W6" s="202">
        <v>0.34</v>
      </c>
      <c r="X6" s="202">
        <v>1.1299999999999999</v>
      </c>
      <c r="Y6" s="202">
        <v>0</v>
      </c>
      <c r="Z6" s="202">
        <v>2.12</v>
      </c>
      <c r="AA6" s="202">
        <v>0.69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28.59</v>
      </c>
      <c r="AJ6" s="202">
        <v>0</v>
      </c>
      <c r="AK6" s="202">
        <v>-20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17.52</v>
      </c>
      <c r="H7" s="202">
        <v>0</v>
      </c>
      <c r="I7" s="202">
        <v>5.57</v>
      </c>
      <c r="J7" s="202">
        <v>16.98</v>
      </c>
      <c r="K7" s="202">
        <v>2.4500000000000002</v>
      </c>
      <c r="L7" s="202">
        <v>1.94</v>
      </c>
      <c r="M7" s="202">
        <v>0</v>
      </c>
      <c r="N7" s="202">
        <v>0.91</v>
      </c>
      <c r="O7" s="202">
        <v>1.52</v>
      </c>
      <c r="P7" s="202">
        <v>1.89</v>
      </c>
      <c r="Q7" s="202">
        <v>0.15</v>
      </c>
      <c r="R7" s="202">
        <v>0.32</v>
      </c>
      <c r="S7" s="202">
        <v>0</v>
      </c>
      <c r="T7" s="202">
        <v>0</v>
      </c>
      <c r="U7" s="202">
        <v>7.23</v>
      </c>
      <c r="V7" s="202">
        <v>0.16</v>
      </c>
      <c r="W7" s="202">
        <v>0.34</v>
      </c>
      <c r="X7" s="202">
        <v>1.1299999999999999</v>
      </c>
      <c r="Y7" s="202">
        <v>0</v>
      </c>
      <c r="Z7" s="202">
        <v>2.12</v>
      </c>
      <c r="AA7" s="202">
        <v>0.69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28.59</v>
      </c>
      <c r="AJ7" s="202">
        <v>0</v>
      </c>
      <c r="AK7" s="202">
        <v>-20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17.52</v>
      </c>
      <c r="H8" s="202">
        <v>0</v>
      </c>
      <c r="I8" s="202">
        <v>5.57</v>
      </c>
      <c r="J8" s="202">
        <v>16.98</v>
      </c>
      <c r="K8" s="202">
        <v>2.4500000000000002</v>
      </c>
      <c r="L8" s="202">
        <v>1.94</v>
      </c>
      <c r="M8" s="202">
        <v>0</v>
      </c>
      <c r="N8" s="202">
        <v>0.91</v>
      </c>
      <c r="O8" s="202">
        <v>1.52</v>
      </c>
      <c r="P8" s="202">
        <v>1.89</v>
      </c>
      <c r="Q8" s="202">
        <v>0.15</v>
      </c>
      <c r="R8" s="202">
        <v>0.32</v>
      </c>
      <c r="S8" s="202">
        <v>0</v>
      </c>
      <c r="T8" s="202">
        <v>0</v>
      </c>
      <c r="U8" s="202">
        <v>7.23</v>
      </c>
      <c r="V8" s="202">
        <v>0.16</v>
      </c>
      <c r="W8" s="202">
        <v>0.34</v>
      </c>
      <c r="X8" s="202">
        <v>1.1299999999999999</v>
      </c>
      <c r="Y8" s="202">
        <v>0</v>
      </c>
      <c r="Z8" s="202">
        <v>2.12</v>
      </c>
      <c r="AA8" s="202">
        <v>0.69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28.59</v>
      </c>
      <c r="AJ8" s="202">
        <v>0</v>
      </c>
      <c r="AK8" s="202">
        <v>-20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17.52</v>
      </c>
      <c r="H9" s="202">
        <v>0</v>
      </c>
      <c r="I9" s="202">
        <v>5.57</v>
      </c>
      <c r="J9" s="202">
        <v>16.98</v>
      </c>
      <c r="K9" s="202">
        <v>2.4500000000000002</v>
      </c>
      <c r="L9" s="202">
        <v>1.94</v>
      </c>
      <c r="M9" s="202">
        <v>0</v>
      </c>
      <c r="N9" s="202">
        <v>0.91</v>
      </c>
      <c r="O9" s="202">
        <v>1.52</v>
      </c>
      <c r="P9" s="202">
        <v>1.89</v>
      </c>
      <c r="Q9" s="202">
        <v>0.15</v>
      </c>
      <c r="R9" s="202">
        <v>0.32</v>
      </c>
      <c r="S9" s="202">
        <v>0</v>
      </c>
      <c r="T9" s="202">
        <v>0</v>
      </c>
      <c r="U9" s="202">
        <v>7.23</v>
      </c>
      <c r="V9" s="202">
        <v>0.16</v>
      </c>
      <c r="W9" s="202">
        <v>0.34</v>
      </c>
      <c r="X9" s="202">
        <v>1.1299999999999999</v>
      </c>
      <c r="Y9" s="202">
        <v>0</v>
      </c>
      <c r="Z9" s="202">
        <v>2.12</v>
      </c>
      <c r="AA9" s="202">
        <v>0.69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28.59</v>
      </c>
      <c r="AJ9" s="202">
        <v>0</v>
      </c>
      <c r="AK9" s="202">
        <v>-20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17.52</v>
      </c>
      <c r="H10" s="202">
        <v>0</v>
      </c>
      <c r="I10" s="202">
        <v>5.57</v>
      </c>
      <c r="J10" s="202">
        <v>16.98</v>
      </c>
      <c r="K10" s="202">
        <v>2.4500000000000002</v>
      </c>
      <c r="L10" s="202">
        <v>1.94</v>
      </c>
      <c r="M10" s="202">
        <v>0</v>
      </c>
      <c r="N10" s="202">
        <v>0.91</v>
      </c>
      <c r="O10" s="202">
        <v>1.52</v>
      </c>
      <c r="P10" s="202">
        <v>1.89</v>
      </c>
      <c r="Q10" s="202">
        <v>0.15</v>
      </c>
      <c r="R10" s="202">
        <v>0.32</v>
      </c>
      <c r="S10" s="202">
        <v>0</v>
      </c>
      <c r="T10" s="202">
        <v>0</v>
      </c>
      <c r="U10" s="202">
        <v>7.23</v>
      </c>
      <c r="V10" s="202">
        <v>0.16</v>
      </c>
      <c r="W10" s="202">
        <v>0.34</v>
      </c>
      <c r="X10" s="202">
        <v>1.1299999999999999</v>
      </c>
      <c r="Y10" s="202">
        <v>0</v>
      </c>
      <c r="Z10" s="202">
        <v>2.12</v>
      </c>
      <c r="AA10" s="202">
        <v>0.69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28.59</v>
      </c>
      <c r="AJ10" s="202">
        <v>0</v>
      </c>
      <c r="AK10" s="202">
        <v>-20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17.52</v>
      </c>
      <c r="H11" s="202">
        <v>0</v>
      </c>
      <c r="I11" s="202">
        <v>5.57</v>
      </c>
      <c r="J11" s="202">
        <v>16.98</v>
      </c>
      <c r="K11" s="202">
        <v>2.4500000000000002</v>
      </c>
      <c r="L11" s="202">
        <v>1.94</v>
      </c>
      <c r="M11" s="202">
        <v>0</v>
      </c>
      <c r="N11" s="202">
        <v>0.91</v>
      </c>
      <c r="O11" s="202">
        <v>1.52</v>
      </c>
      <c r="P11" s="202">
        <v>1.89</v>
      </c>
      <c r="Q11" s="202">
        <v>0.15</v>
      </c>
      <c r="R11" s="202">
        <v>0.32</v>
      </c>
      <c r="S11" s="202">
        <v>0</v>
      </c>
      <c r="T11" s="202">
        <v>0</v>
      </c>
      <c r="U11" s="202">
        <v>7.23</v>
      </c>
      <c r="V11" s="202">
        <v>0.16</v>
      </c>
      <c r="W11" s="202">
        <v>0.34</v>
      </c>
      <c r="X11" s="202">
        <v>1.1299999999999999</v>
      </c>
      <c r="Y11" s="202">
        <v>0</v>
      </c>
      <c r="Z11" s="202">
        <v>2.12</v>
      </c>
      <c r="AA11" s="202">
        <v>0.69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28.59</v>
      </c>
      <c r="AJ11" s="202">
        <v>0</v>
      </c>
      <c r="AK11" s="202">
        <v>-30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17.52</v>
      </c>
      <c r="H12" s="202">
        <v>0</v>
      </c>
      <c r="I12" s="202">
        <v>5.57</v>
      </c>
      <c r="J12" s="202">
        <v>16.98</v>
      </c>
      <c r="K12" s="202">
        <v>2.4500000000000002</v>
      </c>
      <c r="L12" s="202">
        <v>1.94</v>
      </c>
      <c r="M12" s="202">
        <v>0</v>
      </c>
      <c r="N12" s="202">
        <v>0.91</v>
      </c>
      <c r="O12" s="202">
        <v>1.52</v>
      </c>
      <c r="P12" s="202">
        <v>1.89</v>
      </c>
      <c r="Q12" s="202">
        <v>0.15</v>
      </c>
      <c r="R12" s="202">
        <v>0.32</v>
      </c>
      <c r="S12" s="202">
        <v>0</v>
      </c>
      <c r="T12" s="202">
        <v>0</v>
      </c>
      <c r="U12" s="202">
        <v>7.23</v>
      </c>
      <c r="V12" s="202">
        <v>0.16</v>
      </c>
      <c r="W12" s="202">
        <v>0.34</v>
      </c>
      <c r="X12" s="202">
        <v>1.1299999999999999</v>
      </c>
      <c r="Y12" s="202">
        <v>0</v>
      </c>
      <c r="Z12" s="202">
        <v>2.12</v>
      </c>
      <c r="AA12" s="202">
        <v>0.69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28.59</v>
      </c>
      <c r="AJ12" s="202">
        <v>0</v>
      </c>
      <c r="AK12" s="202">
        <v>-45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17.52</v>
      </c>
      <c r="H13" s="202">
        <v>0</v>
      </c>
      <c r="I13" s="202">
        <v>5.57</v>
      </c>
      <c r="J13" s="202">
        <v>16.98</v>
      </c>
      <c r="K13" s="202">
        <v>2.4500000000000002</v>
      </c>
      <c r="L13" s="202">
        <v>1.94</v>
      </c>
      <c r="M13" s="202">
        <v>0</v>
      </c>
      <c r="N13" s="202">
        <v>0.91</v>
      </c>
      <c r="O13" s="202">
        <v>1.52</v>
      </c>
      <c r="P13" s="202">
        <v>1.89</v>
      </c>
      <c r="Q13" s="202">
        <v>0.15</v>
      </c>
      <c r="R13" s="202">
        <v>0.32</v>
      </c>
      <c r="S13" s="202">
        <v>0</v>
      </c>
      <c r="T13" s="202">
        <v>0</v>
      </c>
      <c r="U13" s="202">
        <v>7.23</v>
      </c>
      <c r="V13" s="202">
        <v>0.16</v>
      </c>
      <c r="W13" s="202">
        <v>0.34</v>
      </c>
      <c r="X13" s="202">
        <v>1.1299999999999999</v>
      </c>
      <c r="Y13" s="202">
        <v>0</v>
      </c>
      <c r="Z13" s="202">
        <v>2.12</v>
      </c>
      <c r="AA13" s="202">
        <v>0.69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28.59</v>
      </c>
      <c r="AJ13" s="202">
        <v>0</v>
      </c>
      <c r="AK13" s="202">
        <v>-40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17.52</v>
      </c>
      <c r="H14" s="202">
        <v>0</v>
      </c>
      <c r="I14" s="202">
        <v>5.57</v>
      </c>
      <c r="J14" s="202">
        <v>16.98</v>
      </c>
      <c r="K14" s="202">
        <v>2.4500000000000002</v>
      </c>
      <c r="L14" s="202">
        <v>1.94</v>
      </c>
      <c r="M14" s="202">
        <v>0</v>
      </c>
      <c r="N14" s="202">
        <v>0.91</v>
      </c>
      <c r="O14" s="202">
        <v>1.52</v>
      </c>
      <c r="P14" s="202">
        <v>1.89</v>
      </c>
      <c r="Q14" s="202">
        <v>0.15</v>
      </c>
      <c r="R14" s="202">
        <v>0.32</v>
      </c>
      <c r="S14" s="202">
        <v>0</v>
      </c>
      <c r="T14" s="202">
        <v>0</v>
      </c>
      <c r="U14" s="202">
        <v>7.23</v>
      </c>
      <c r="V14" s="202">
        <v>0.16</v>
      </c>
      <c r="W14" s="202">
        <v>0.34</v>
      </c>
      <c r="X14" s="202">
        <v>1.1299999999999999</v>
      </c>
      <c r="Y14" s="202">
        <v>0</v>
      </c>
      <c r="Z14" s="202">
        <v>2.12</v>
      </c>
      <c r="AA14" s="202">
        <v>0.69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28.59</v>
      </c>
      <c r="AJ14" s="202">
        <v>0</v>
      </c>
      <c r="AK14" s="202">
        <v>-45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17.52</v>
      </c>
      <c r="H15" s="202">
        <v>0</v>
      </c>
      <c r="I15" s="202">
        <v>5.57</v>
      </c>
      <c r="J15" s="202">
        <v>16.98</v>
      </c>
      <c r="K15" s="202">
        <v>2.4500000000000002</v>
      </c>
      <c r="L15" s="202">
        <v>1.94</v>
      </c>
      <c r="M15" s="202">
        <v>0</v>
      </c>
      <c r="N15" s="202">
        <v>0.91</v>
      </c>
      <c r="O15" s="202">
        <v>1.52</v>
      </c>
      <c r="P15" s="202">
        <v>1.89</v>
      </c>
      <c r="Q15" s="202">
        <v>0.16</v>
      </c>
      <c r="R15" s="202">
        <v>0.32</v>
      </c>
      <c r="S15" s="202">
        <v>0</v>
      </c>
      <c r="T15" s="202">
        <v>0</v>
      </c>
      <c r="U15" s="202">
        <v>7.23</v>
      </c>
      <c r="V15" s="202">
        <v>0.16</v>
      </c>
      <c r="W15" s="202">
        <v>0.34</v>
      </c>
      <c r="X15" s="202">
        <v>1.1299999999999999</v>
      </c>
      <c r="Y15" s="202">
        <v>0</v>
      </c>
      <c r="Z15" s="202">
        <v>2.12</v>
      </c>
      <c r="AA15" s="202">
        <v>0.69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28.43</v>
      </c>
      <c r="AJ15" s="202">
        <v>0</v>
      </c>
      <c r="AK15" s="202">
        <v>-20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17.52</v>
      </c>
      <c r="H16" s="202">
        <v>0</v>
      </c>
      <c r="I16" s="202">
        <v>5.57</v>
      </c>
      <c r="J16" s="202">
        <v>16.98</v>
      </c>
      <c r="K16" s="202">
        <v>2.4500000000000002</v>
      </c>
      <c r="L16" s="202">
        <v>1.94</v>
      </c>
      <c r="M16" s="202">
        <v>0</v>
      </c>
      <c r="N16" s="202">
        <v>0.91</v>
      </c>
      <c r="O16" s="202">
        <v>1.52</v>
      </c>
      <c r="P16" s="202">
        <v>1.89</v>
      </c>
      <c r="Q16" s="202">
        <v>0.16</v>
      </c>
      <c r="R16" s="202">
        <v>0.32</v>
      </c>
      <c r="S16" s="202">
        <v>0</v>
      </c>
      <c r="T16" s="202">
        <v>0</v>
      </c>
      <c r="U16" s="202">
        <v>7.23</v>
      </c>
      <c r="V16" s="202">
        <v>0.16</v>
      </c>
      <c r="W16" s="202">
        <v>0.34</v>
      </c>
      <c r="X16" s="202">
        <v>1.1299999999999999</v>
      </c>
      <c r="Y16" s="202">
        <v>0</v>
      </c>
      <c r="Z16" s="202">
        <v>2.12</v>
      </c>
      <c r="AA16" s="202">
        <v>0.69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28.43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17.52</v>
      </c>
      <c r="H17" s="202">
        <v>0</v>
      </c>
      <c r="I17" s="202">
        <v>5.57</v>
      </c>
      <c r="J17" s="202">
        <v>16.98</v>
      </c>
      <c r="K17" s="202">
        <v>2.4500000000000002</v>
      </c>
      <c r="L17" s="202">
        <v>1.94</v>
      </c>
      <c r="M17" s="202">
        <v>0</v>
      </c>
      <c r="N17" s="202">
        <v>0.91</v>
      </c>
      <c r="O17" s="202">
        <v>1.52</v>
      </c>
      <c r="P17" s="202">
        <v>1.89</v>
      </c>
      <c r="Q17" s="202">
        <v>0.16</v>
      </c>
      <c r="R17" s="202">
        <v>0.32</v>
      </c>
      <c r="S17" s="202">
        <v>0</v>
      </c>
      <c r="T17" s="202">
        <v>0</v>
      </c>
      <c r="U17" s="202">
        <v>16.13</v>
      </c>
      <c r="V17" s="202">
        <v>0.16</v>
      </c>
      <c r="W17" s="202">
        <v>0.34</v>
      </c>
      <c r="X17" s="202">
        <v>1.1299999999999999</v>
      </c>
      <c r="Y17" s="202">
        <v>0</v>
      </c>
      <c r="Z17" s="202">
        <v>2.12</v>
      </c>
      <c r="AA17" s="202">
        <v>0.69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28.43</v>
      </c>
      <c r="AJ17" s="202">
        <v>0</v>
      </c>
      <c r="AK17" s="202">
        <v>8.25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17.52</v>
      </c>
      <c r="H18" s="202">
        <v>0</v>
      </c>
      <c r="I18" s="202">
        <v>5.57</v>
      </c>
      <c r="J18" s="202">
        <v>16.98</v>
      </c>
      <c r="K18" s="202">
        <v>16.11</v>
      </c>
      <c r="L18" s="202">
        <v>1.94</v>
      </c>
      <c r="M18" s="202">
        <v>0</v>
      </c>
      <c r="N18" s="202">
        <v>0.91</v>
      </c>
      <c r="O18" s="202">
        <v>1.52</v>
      </c>
      <c r="P18" s="202">
        <v>1.89</v>
      </c>
      <c r="Q18" s="202">
        <v>0.16</v>
      </c>
      <c r="R18" s="202">
        <v>0.32</v>
      </c>
      <c r="S18" s="202">
        <v>0</v>
      </c>
      <c r="T18" s="202">
        <v>0</v>
      </c>
      <c r="U18" s="202">
        <v>10.199999999999999</v>
      </c>
      <c r="V18" s="202">
        <v>0.16</v>
      </c>
      <c r="W18" s="202">
        <v>0.34</v>
      </c>
      <c r="X18" s="202">
        <v>1.1299999999999999</v>
      </c>
      <c r="Y18" s="202">
        <v>0</v>
      </c>
      <c r="Z18" s="202">
        <v>2.12</v>
      </c>
      <c r="AA18" s="202">
        <v>0.69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28.43</v>
      </c>
      <c r="AJ18" s="202">
        <v>0</v>
      </c>
      <c r="AK18" s="202">
        <v>8.25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17.52</v>
      </c>
      <c r="H19" s="202">
        <v>0</v>
      </c>
      <c r="I19" s="202">
        <v>5.57</v>
      </c>
      <c r="J19" s="202">
        <v>16.98</v>
      </c>
      <c r="K19" s="202">
        <v>39.200000000000003</v>
      </c>
      <c r="L19" s="202">
        <v>1.94</v>
      </c>
      <c r="M19" s="202">
        <v>0</v>
      </c>
      <c r="N19" s="202">
        <v>0.91</v>
      </c>
      <c r="O19" s="202">
        <v>1.52</v>
      </c>
      <c r="P19" s="202">
        <v>1.89</v>
      </c>
      <c r="Q19" s="202">
        <v>0.16</v>
      </c>
      <c r="R19" s="202">
        <v>4.95</v>
      </c>
      <c r="S19" s="202">
        <v>0</v>
      </c>
      <c r="T19" s="202">
        <v>0</v>
      </c>
      <c r="U19" s="202">
        <v>8.5</v>
      </c>
      <c r="V19" s="202">
        <v>0.16</v>
      </c>
      <c r="W19" s="202">
        <v>0.34</v>
      </c>
      <c r="X19" s="202">
        <v>1.1299999999999999</v>
      </c>
      <c r="Y19" s="202">
        <v>0</v>
      </c>
      <c r="Z19" s="202">
        <v>2.12</v>
      </c>
      <c r="AA19" s="202">
        <v>0.69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28.43</v>
      </c>
      <c r="AJ19" s="202">
        <v>0</v>
      </c>
      <c r="AK19" s="202">
        <v>8.25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17.52</v>
      </c>
      <c r="H20" s="202">
        <v>0</v>
      </c>
      <c r="I20" s="202">
        <v>5.57</v>
      </c>
      <c r="J20" s="202">
        <v>16.98</v>
      </c>
      <c r="K20" s="202">
        <v>39.200000000000003</v>
      </c>
      <c r="L20" s="202">
        <v>18.190000000000001</v>
      </c>
      <c r="M20" s="202">
        <v>0</v>
      </c>
      <c r="N20" s="202">
        <v>0.91</v>
      </c>
      <c r="O20" s="202">
        <v>1.52</v>
      </c>
      <c r="P20" s="202">
        <v>1.89</v>
      </c>
      <c r="Q20" s="202">
        <v>2.31</v>
      </c>
      <c r="R20" s="202">
        <v>4.95</v>
      </c>
      <c r="S20" s="202">
        <v>0</v>
      </c>
      <c r="T20" s="202">
        <v>0</v>
      </c>
      <c r="U20" s="202">
        <v>10.33</v>
      </c>
      <c r="V20" s="202">
        <v>0.16</v>
      </c>
      <c r="W20" s="202">
        <v>0.34</v>
      </c>
      <c r="X20" s="202">
        <v>1.1299999999999999</v>
      </c>
      <c r="Y20" s="202">
        <v>0</v>
      </c>
      <c r="Z20" s="202">
        <v>2.12</v>
      </c>
      <c r="AA20" s="202">
        <v>0.69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28.43</v>
      </c>
      <c r="AJ20" s="202">
        <v>0</v>
      </c>
      <c r="AK20" s="202">
        <v>8.25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17.52</v>
      </c>
      <c r="H21" s="202">
        <v>0</v>
      </c>
      <c r="I21" s="202">
        <v>5.57</v>
      </c>
      <c r="J21" s="202">
        <v>16.98</v>
      </c>
      <c r="K21" s="202">
        <v>39.200000000000003</v>
      </c>
      <c r="L21" s="202">
        <v>30.8</v>
      </c>
      <c r="M21" s="202">
        <v>0</v>
      </c>
      <c r="N21" s="202">
        <v>0.91</v>
      </c>
      <c r="O21" s="202">
        <v>1.52</v>
      </c>
      <c r="P21" s="202">
        <v>1.89</v>
      </c>
      <c r="Q21" s="202">
        <v>2.31</v>
      </c>
      <c r="R21" s="202">
        <v>4.95</v>
      </c>
      <c r="S21" s="202">
        <v>0</v>
      </c>
      <c r="T21" s="202">
        <v>0</v>
      </c>
      <c r="U21" s="202">
        <v>8.86</v>
      </c>
      <c r="V21" s="202">
        <v>0.16</v>
      </c>
      <c r="W21" s="202">
        <v>0.34</v>
      </c>
      <c r="X21" s="202">
        <v>1.1299999999999999</v>
      </c>
      <c r="Y21" s="202">
        <v>0</v>
      </c>
      <c r="Z21" s="202">
        <v>2.12</v>
      </c>
      <c r="AA21" s="202">
        <v>0.69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28.43</v>
      </c>
      <c r="AJ21" s="202">
        <v>0</v>
      </c>
      <c r="AK21" s="202">
        <v>8.25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17.52</v>
      </c>
      <c r="H22" s="202">
        <v>0</v>
      </c>
      <c r="I22" s="202">
        <v>5.57</v>
      </c>
      <c r="J22" s="202">
        <v>16.98</v>
      </c>
      <c r="K22" s="202">
        <v>39.200000000000003</v>
      </c>
      <c r="L22" s="202">
        <v>30.8</v>
      </c>
      <c r="M22" s="202">
        <v>0</v>
      </c>
      <c r="N22" s="202">
        <v>0.91</v>
      </c>
      <c r="O22" s="202">
        <v>1.52</v>
      </c>
      <c r="P22" s="202">
        <v>1.89</v>
      </c>
      <c r="Q22" s="202">
        <v>2.31</v>
      </c>
      <c r="R22" s="202">
        <v>4.95</v>
      </c>
      <c r="S22" s="202">
        <v>0</v>
      </c>
      <c r="T22" s="202">
        <v>0</v>
      </c>
      <c r="U22" s="202">
        <v>11.94</v>
      </c>
      <c r="V22" s="202">
        <v>0.16</v>
      </c>
      <c r="W22" s="202">
        <v>0.34</v>
      </c>
      <c r="X22" s="202">
        <v>1.1299999999999999</v>
      </c>
      <c r="Y22" s="202">
        <v>0</v>
      </c>
      <c r="Z22" s="202">
        <v>7.21</v>
      </c>
      <c r="AA22" s="202">
        <v>0.69</v>
      </c>
      <c r="AB22" s="202">
        <v>0</v>
      </c>
      <c r="AC22" s="202">
        <v>10.19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28.43</v>
      </c>
      <c r="AJ22" s="202">
        <v>0</v>
      </c>
      <c r="AK22" s="202">
        <v>8.25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17.52</v>
      </c>
      <c r="H23" s="202">
        <v>0</v>
      </c>
      <c r="I23" s="202">
        <v>5.57</v>
      </c>
      <c r="J23" s="202">
        <v>16.98</v>
      </c>
      <c r="K23" s="202">
        <v>39.200000000000003</v>
      </c>
      <c r="L23" s="202">
        <v>30.8</v>
      </c>
      <c r="M23" s="202">
        <v>0</v>
      </c>
      <c r="N23" s="202">
        <v>0.91</v>
      </c>
      <c r="O23" s="202">
        <v>1.52</v>
      </c>
      <c r="P23" s="202">
        <v>1.89</v>
      </c>
      <c r="Q23" s="202">
        <v>2.31</v>
      </c>
      <c r="R23" s="202">
        <v>4.95</v>
      </c>
      <c r="S23" s="202">
        <v>0</v>
      </c>
      <c r="T23" s="202">
        <v>0</v>
      </c>
      <c r="U23" s="202">
        <v>8.6300000000000008</v>
      </c>
      <c r="V23" s="202">
        <v>0.16</v>
      </c>
      <c r="W23" s="202">
        <v>0.34</v>
      </c>
      <c r="X23" s="202">
        <v>1.1299999999999999</v>
      </c>
      <c r="Y23" s="202">
        <v>0</v>
      </c>
      <c r="Z23" s="202">
        <v>18.53</v>
      </c>
      <c r="AA23" s="202">
        <v>0.69</v>
      </c>
      <c r="AB23" s="202">
        <v>0</v>
      </c>
      <c r="AC23" s="202">
        <v>10.19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28.43</v>
      </c>
      <c r="AJ23" s="202">
        <v>0</v>
      </c>
      <c r="AK23" s="202">
        <v>8.25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17.52</v>
      </c>
      <c r="H24" s="202">
        <v>0</v>
      </c>
      <c r="I24" s="202">
        <v>5.57</v>
      </c>
      <c r="J24" s="202">
        <v>16.98</v>
      </c>
      <c r="K24" s="202">
        <v>39.200000000000003</v>
      </c>
      <c r="L24" s="202">
        <v>30.8</v>
      </c>
      <c r="M24" s="202">
        <v>0</v>
      </c>
      <c r="N24" s="202">
        <v>0.91</v>
      </c>
      <c r="O24" s="202">
        <v>1.52</v>
      </c>
      <c r="P24" s="202">
        <v>1.89</v>
      </c>
      <c r="Q24" s="202">
        <v>2.31</v>
      </c>
      <c r="R24" s="202">
        <v>4.95</v>
      </c>
      <c r="S24" s="202">
        <v>0</v>
      </c>
      <c r="T24" s="202">
        <v>0</v>
      </c>
      <c r="U24" s="202">
        <v>8.6300000000000008</v>
      </c>
      <c r="V24" s="202">
        <v>0.16</v>
      </c>
      <c r="W24" s="202">
        <v>0.34</v>
      </c>
      <c r="X24" s="202">
        <v>1.1299999999999999</v>
      </c>
      <c r="Y24" s="202">
        <v>0</v>
      </c>
      <c r="Z24" s="202">
        <v>24.35</v>
      </c>
      <c r="AA24" s="202">
        <v>0.69</v>
      </c>
      <c r="AB24" s="202">
        <v>0</v>
      </c>
      <c r="AC24" s="202">
        <v>10.19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28.43</v>
      </c>
      <c r="AJ24" s="202">
        <v>0</v>
      </c>
      <c r="AK24" s="202">
        <v>8.25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17.52</v>
      </c>
      <c r="H25" s="202">
        <v>0</v>
      </c>
      <c r="I25" s="202">
        <v>5.57</v>
      </c>
      <c r="J25" s="202">
        <v>16.98</v>
      </c>
      <c r="K25" s="202">
        <v>39.200000000000003</v>
      </c>
      <c r="L25" s="202">
        <v>30.8</v>
      </c>
      <c r="M25" s="202">
        <v>0</v>
      </c>
      <c r="N25" s="202">
        <v>0.91</v>
      </c>
      <c r="O25" s="202">
        <v>1.52</v>
      </c>
      <c r="P25" s="202">
        <v>1.89</v>
      </c>
      <c r="Q25" s="202">
        <v>2.79</v>
      </c>
      <c r="R25" s="202">
        <v>4.95</v>
      </c>
      <c r="S25" s="202">
        <v>0</v>
      </c>
      <c r="T25" s="202">
        <v>0</v>
      </c>
      <c r="U25" s="202">
        <v>8.6300000000000008</v>
      </c>
      <c r="V25" s="202">
        <v>0.16</v>
      </c>
      <c r="W25" s="202">
        <v>0.34</v>
      </c>
      <c r="X25" s="202">
        <v>1.1299999999999999</v>
      </c>
      <c r="Y25" s="202">
        <v>0</v>
      </c>
      <c r="Z25" s="202">
        <v>37.94</v>
      </c>
      <c r="AA25" s="202">
        <v>0.69</v>
      </c>
      <c r="AB25" s="202">
        <v>0</v>
      </c>
      <c r="AC25" s="202">
        <v>10.19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28.43</v>
      </c>
      <c r="AJ25" s="202">
        <v>0</v>
      </c>
      <c r="AK25" s="202">
        <v>8.25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17.52</v>
      </c>
      <c r="H26" s="202">
        <v>0</v>
      </c>
      <c r="I26" s="202">
        <v>5.57</v>
      </c>
      <c r="J26" s="202">
        <v>16.98</v>
      </c>
      <c r="K26" s="202">
        <v>39.200000000000003</v>
      </c>
      <c r="L26" s="202">
        <v>30.8</v>
      </c>
      <c r="M26" s="202">
        <v>0</v>
      </c>
      <c r="N26" s="202">
        <v>0.91</v>
      </c>
      <c r="O26" s="202">
        <v>1.52</v>
      </c>
      <c r="P26" s="202">
        <v>1.89</v>
      </c>
      <c r="Q26" s="202">
        <v>2.31</v>
      </c>
      <c r="R26" s="202">
        <v>4.95</v>
      </c>
      <c r="S26" s="202">
        <v>0</v>
      </c>
      <c r="T26" s="202">
        <v>0</v>
      </c>
      <c r="U26" s="202">
        <v>8.6300000000000008</v>
      </c>
      <c r="V26" s="202">
        <v>0.16</v>
      </c>
      <c r="W26" s="202">
        <v>0.34</v>
      </c>
      <c r="X26" s="202">
        <v>1.1299999999999999</v>
      </c>
      <c r="Y26" s="202">
        <v>0</v>
      </c>
      <c r="Z26" s="202">
        <v>37.94</v>
      </c>
      <c r="AA26" s="202">
        <v>11.27</v>
      </c>
      <c r="AB26" s="202">
        <v>0</v>
      </c>
      <c r="AC26" s="202">
        <v>10.19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28.43</v>
      </c>
      <c r="AJ26" s="202">
        <v>0</v>
      </c>
      <c r="AK26" s="202">
        <v>8.25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17.52</v>
      </c>
      <c r="H27" s="202">
        <v>0</v>
      </c>
      <c r="I27" s="202">
        <v>5.57</v>
      </c>
      <c r="J27" s="202">
        <v>16.98</v>
      </c>
      <c r="K27" s="202">
        <v>39.200000000000003</v>
      </c>
      <c r="L27" s="202">
        <v>30.8</v>
      </c>
      <c r="M27" s="202">
        <v>0</v>
      </c>
      <c r="N27" s="202">
        <v>0.91</v>
      </c>
      <c r="O27" s="202">
        <v>1.52</v>
      </c>
      <c r="P27" s="202">
        <v>1.89</v>
      </c>
      <c r="Q27" s="202">
        <v>2.31</v>
      </c>
      <c r="R27" s="202">
        <v>4.95</v>
      </c>
      <c r="S27" s="202">
        <v>0</v>
      </c>
      <c r="T27" s="202">
        <v>0</v>
      </c>
      <c r="U27" s="202">
        <v>8.6300000000000008</v>
      </c>
      <c r="V27" s="202">
        <v>0.16</v>
      </c>
      <c r="W27" s="202">
        <v>0.34</v>
      </c>
      <c r="X27" s="202">
        <v>1.1299999999999999</v>
      </c>
      <c r="Y27" s="202">
        <v>0</v>
      </c>
      <c r="Z27" s="202">
        <v>37.94</v>
      </c>
      <c r="AA27" s="202">
        <v>11.27</v>
      </c>
      <c r="AB27" s="202">
        <v>0</v>
      </c>
      <c r="AC27" s="202">
        <v>10.19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28.11</v>
      </c>
      <c r="AJ27" s="202">
        <v>0</v>
      </c>
      <c r="AK27" s="202">
        <v>8.25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17.52</v>
      </c>
      <c r="H28" s="202">
        <v>0</v>
      </c>
      <c r="I28" s="202">
        <v>5.57</v>
      </c>
      <c r="J28" s="202">
        <v>16.98</v>
      </c>
      <c r="K28" s="202">
        <v>39.200000000000003</v>
      </c>
      <c r="L28" s="202">
        <v>30.8</v>
      </c>
      <c r="M28" s="202">
        <v>0</v>
      </c>
      <c r="N28" s="202">
        <v>0.91</v>
      </c>
      <c r="O28" s="202">
        <v>1.52</v>
      </c>
      <c r="P28" s="202">
        <v>1.89</v>
      </c>
      <c r="Q28" s="202">
        <v>2.4</v>
      </c>
      <c r="R28" s="202">
        <v>4.95</v>
      </c>
      <c r="S28" s="202">
        <v>0</v>
      </c>
      <c r="T28" s="202">
        <v>0</v>
      </c>
      <c r="U28" s="202">
        <v>8.6300000000000008</v>
      </c>
      <c r="V28" s="202">
        <v>0.16</v>
      </c>
      <c r="W28" s="202">
        <v>0.34</v>
      </c>
      <c r="X28" s="202">
        <v>1.1299999999999999</v>
      </c>
      <c r="Y28" s="202">
        <v>0</v>
      </c>
      <c r="Z28" s="202">
        <v>37.94</v>
      </c>
      <c r="AA28" s="202">
        <v>11.27</v>
      </c>
      <c r="AB28" s="202">
        <v>0</v>
      </c>
      <c r="AC28" s="202">
        <v>10.19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28.11</v>
      </c>
      <c r="AJ28" s="202">
        <v>0</v>
      </c>
      <c r="AK28" s="202">
        <v>8.25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17.52</v>
      </c>
      <c r="H29" s="202">
        <v>0</v>
      </c>
      <c r="I29" s="202">
        <v>5.57</v>
      </c>
      <c r="J29" s="202">
        <v>16.98</v>
      </c>
      <c r="K29" s="202">
        <v>39.200000000000003</v>
      </c>
      <c r="L29" s="202">
        <v>30.8</v>
      </c>
      <c r="M29" s="202">
        <v>0</v>
      </c>
      <c r="N29" s="202">
        <v>0.91</v>
      </c>
      <c r="O29" s="202">
        <v>1.52</v>
      </c>
      <c r="P29" s="202">
        <v>1.89</v>
      </c>
      <c r="Q29" s="202">
        <v>2.4</v>
      </c>
      <c r="R29" s="202">
        <v>4.95</v>
      </c>
      <c r="S29" s="202">
        <v>0</v>
      </c>
      <c r="T29" s="202">
        <v>0</v>
      </c>
      <c r="U29" s="202">
        <v>8.6300000000000008</v>
      </c>
      <c r="V29" s="202">
        <v>0.16</v>
      </c>
      <c r="W29" s="202">
        <v>0.34</v>
      </c>
      <c r="X29" s="202">
        <v>1.1299999999999999</v>
      </c>
      <c r="Y29" s="202">
        <v>0</v>
      </c>
      <c r="Z29" s="202">
        <v>37.94</v>
      </c>
      <c r="AA29" s="202">
        <v>11.27</v>
      </c>
      <c r="AB29" s="202">
        <v>0</v>
      </c>
      <c r="AC29" s="202">
        <v>10.19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28.11</v>
      </c>
      <c r="AJ29" s="202">
        <v>0</v>
      </c>
      <c r="AK29" s="202">
        <v>8.25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17.52</v>
      </c>
      <c r="H30" s="202">
        <v>0</v>
      </c>
      <c r="I30" s="202">
        <v>5.57</v>
      </c>
      <c r="J30" s="202">
        <v>16.98</v>
      </c>
      <c r="K30" s="202">
        <v>39.200000000000003</v>
      </c>
      <c r="L30" s="202">
        <v>30.8</v>
      </c>
      <c r="M30" s="202">
        <v>0</v>
      </c>
      <c r="N30" s="202">
        <v>0.91</v>
      </c>
      <c r="O30" s="202">
        <v>1.52</v>
      </c>
      <c r="P30" s="202">
        <v>1.89</v>
      </c>
      <c r="Q30" s="202">
        <v>2.4</v>
      </c>
      <c r="R30" s="202">
        <v>4.95</v>
      </c>
      <c r="S30" s="202">
        <v>0</v>
      </c>
      <c r="T30" s="202">
        <v>0</v>
      </c>
      <c r="U30" s="202">
        <v>8.6300000000000008</v>
      </c>
      <c r="V30" s="202">
        <v>0.16</v>
      </c>
      <c r="W30" s="202">
        <v>0.34</v>
      </c>
      <c r="X30" s="202">
        <v>1.1299999999999999</v>
      </c>
      <c r="Y30" s="202">
        <v>0</v>
      </c>
      <c r="Z30" s="202">
        <v>37.94</v>
      </c>
      <c r="AA30" s="202">
        <v>11.27</v>
      </c>
      <c r="AB30" s="202">
        <v>0</v>
      </c>
      <c r="AC30" s="202">
        <v>10.19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28.11</v>
      </c>
      <c r="AJ30" s="202">
        <v>0</v>
      </c>
      <c r="AK30" s="202">
        <v>8.25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17.52</v>
      </c>
      <c r="H31" s="202">
        <v>0</v>
      </c>
      <c r="I31" s="202">
        <v>5.57</v>
      </c>
      <c r="J31" s="202">
        <v>16.98</v>
      </c>
      <c r="K31" s="202">
        <v>39.200000000000003</v>
      </c>
      <c r="L31" s="202">
        <v>30.8</v>
      </c>
      <c r="M31" s="202">
        <v>0</v>
      </c>
      <c r="N31" s="202">
        <v>0.91</v>
      </c>
      <c r="O31" s="202">
        <v>1.52</v>
      </c>
      <c r="P31" s="202">
        <v>1.89</v>
      </c>
      <c r="Q31" s="202">
        <v>2.4</v>
      </c>
      <c r="R31" s="202">
        <v>4.95</v>
      </c>
      <c r="S31" s="202">
        <v>0</v>
      </c>
      <c r="T31" s="202">
        <v>0</v>
      </c>
      <c r="U31" s="202">
        <v>8.6300000000000008</v>
      </c>
      <c r="V31" s="202">
        <v>0.16</v>
      </c>
      <c r="W31" s="202">
        <v>0.34</v>
      </c>
      <c r="X31" s="202">
        <v>1.1299999999999999</v>
      </c>
      <c r="Y31" s="202">
        <v>0</v>
      </c>
      <c r="Z31" s="202">
        <v>37.94</v>
      </c>
      <c r="AA31" s="202">
        <v>11.27</v>
      </c>
      <c r="AB31" s="202">
        <v>0</v>
      </c>
      <c r="AC31" s="202">
        <v>10.19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28.43</v>
      </c>
      <c r="AJ31" s="202">
        <v>0</v>
      </c>
      <c r="AK31" s="202">
        <v>8.25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17.52</v>
      </c>
      <c r="H32" s="202">
        <v>0</v>
      </c>
      <c r="I32" s="202">
        <v>5.57</v>
      </c>
      <c r="J32" s="202">
        <v>16.98</v>
      </c>
      <c r="K32" s="202">
        <v>39.200000000000003</v>
      </c>
      <c r="L32" s="202">
        <v>30.8</v>
      </c>
      <c r="M32" s="202">
        <v>0</v>
      </c>
      <c r="N32" s="202">
        <v>0.91</v>
      </c>
      <c r="O32" s="202">
        <v>1.52</v>
      </c>
      <c r="P32" s="202">
        <v>1.89</v>
      </c>
      <c r="Q32" s="202">
        <v>2.4</v>
      </c>
      <c r="R32" s="202">
        <v>0.32</v>
      </c>
      <c r="S32" s="202">
        <v>0</v>
      </c>
      <c r="T32" s="202">
        <v>0</v>
      </c>
      <c r="U32" s="202">
        <v>8.6300000000000008</v>
      </c>
      <c r="V32" s="202">
        <v>0.16</v>
      </c>
      <c r="W32" s="202">
        <v>0.34</v>
      </c>
      <c r="X32" s="202">
        <v>1.1299999999999999</v>
      </c>
      <c r="Y32" s="202">
        <v>0</v>
      </c>
      <c r="Z32" s="202">
        <v>37.94</v>
      </c>
      <c r="AA32" s="202">
        <v>11.27</v>
      </c>
      <c r="AB32" s="202">
        <v>0</v>
      </c>
      <c r="AC32" s="202">
        <v>10.19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28.43</v>
      </c>
      <c r="AJ32" s="202">
        <v>0</v>
      </c>
      <c r="AK32" s="202">
        <v>8.25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17.52</v>
      </c>
      <c r="H33" s="202">
        <v>0</v>
      </c>
      <c r="I33" s="202">
        <v>5.57</v>
      </c>
      <c r="J33" s="202">
        <v>16.98</v>
      </c>
      <c r="K33" s="202">
        <v>39.200000000000003</v>
      </c>
      <c r="L33" s="202">
        <v>30.8</v>
      </c>
      <c r="M33" s="202">
        <v>0</v>
      </c>
      <c r="N33" s="202">
        <v>0.91</v>
      </c>
      <c r="O33" s="202">
        <v>1.52</v>
      </c>
      <c r="P33" s="202">
        <v>1.89</v>
      </c>
      <c r="Q33" s="202">
        <v>2.4</v>
      </c>
      <c r="R33" s="202">
        <v>4.95</v>
      </c>
      <c r="S33" s="202">
        <v>0</v>
      </c>
      <c r="T33" s="202">
        <v>0</v>
      </c>
      <c r="U33" s="202">
        <v>8.6300000000000008</v>
      </c>
      <c r="V33" s="202">
        <v>0.16</v>
      </c>
      <c r="W33" s="202">
        <v>0.34</v>
      </c>
      <c r="X33" s="202">
        <v>1.1299999999999999</v>
      </c>
      <c r="Y33" s="202">
        <v>0</v>
      </c>
      <c r="Z33" s="202">
        <v>37.94</v>
      </c>
      <c r="AA33" s="202">
        <v>11.27</v>
      </c>
      <c r="AB33" s="202">
        <v>0</v>
      </c>
      <c r="AC33" s="202">
        <v>10.19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28.43</v>
      </c>
      <c r="AJ33" s="202">
        <v>0</v>
      </c>
      <c r="AK33" s="202">
        <v>8.25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17.52</v>
      </c>
      <c r="H34" s="202">
        <v>0</v>
      </c>
      <c r="I34" s="202">
        <v>5.57</v>
      </c>
      <c r="J34" s="202">
        <v>16.98</v>
      </c>
      <c r="K34" s="202">
        <v>39.200000000000003</v>
      </c>
      <c r="L34" s="202">
        <v>30.8</v>
      </c>
      <c r="M34" s="202">
        <v>0</v>
      </c>
      <c r="N34" s="202">
        <v>0.91</v>
      </c>
      <c r="O34" s="202">
        <v>1.52</v>
      </c>
      <c r="P34" s="202">
        <v>1.89</v>
      </c>
      <c r="Q34" s="202">
        <v>2.4</v>
      </c>
      <c r="R34" s="202">
        <v>4.95</v>
      </c>
      <c r="S34" s="202">
        <v>0</v>
      </c>
      <c r="T34" s="202">
        <v>0</v>
      </c>
      <c r="U34" s="202">
        <v>8.6300000000000008</v>
      </c>
      <c r="V34" s="202">
        <v>0.16</v>
      </c>
      <c r="W34" s="202">
        <v>0.34</v>
      </c>
      <c r="X34" s="202">
        <v>1.1299999999999999</v>
      </c>
      <c r="Y34" s="202">
        <v>0</v>
      </c>
      <c r="Z34" s="202">
        <v>37.94</v>
      </c>
      <c r="AA34" s="202">
        <v>11.27</v>
      </c>
      <c r="AB34" s="202">
        <v>0</v>
      </c>
      <c r="AC34" s="202">
        <v>10.19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28.43</v>
      </c>
      <c r="AJ34" s="202">
        <v>0</v>
      </c>
      <c r="AK34" s="202">
        <v>8.25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17.46</v>
      </c>
      <c r="H35" s="202">
        <v>0</v>
      </c>
      <c r="I35" s="202">
        <v>5.57</v>
      </c>
      <c r="J35" s="202">
        <v>16.98</v>
      </c>
      <c r="K35" s="202">
        <v>39.200000000000003</v>
      </c>
      <c r="L35" s="202">
        <v>31.81</v>
      </c>
      <c r="M35" s="202">
        <v>0</v>
      </c>
      <c r="N35" s="202">
        <v>0.91</v>
      </c>
      <c r="O35" s="202">
        <v>1.52</v>
      </c>
      <c r="P35" s="202">
        <v>1.89</v>
      </c>
      <c r="Q35" s="202">
        <v>2.4</v>
      </c>
      <c r="R35" s="202">
        <v>4.95</v>
      </c>
      <c r="S35" s="202">
        <v>0</v>
      </c>
      <c r="T35" s="202">
        <v>0</v>
      </c>
      <c r="U35" s="202">
        <v>8.6300000000000008</v>
      </c>
      <c r="V35" s="202">
        <v>0.16</v>
      </c>
      <c r="W35" s="202">
        <v>0.34</v>
      </c>
      <c r="X35" s="202">
        <v>1.1299999999999999</v>
      </c>
      <c r="Y35" s="202">
        <v>0</v>
      </c>
      <c r="Z35" s="202">
        <v>37.94</v>
      </c>
      <c r="AA35" s="202">
        <v>11.27</v>
      </c>
      <c r="AB35" s="202">
        <v>0</v>
      </c>
      <c r="AC35" s="202">
        <v>10.19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28.43</v>
      </c>
      <c r="AJ35" s="202">
        <v>0</v>
      </c>
      <c r="AK35" s="202">
        <v>8.25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17.46</v>
      </c>
      <c r="H36" s="202">
        <v>0</v>
      </c>
      <c r="I36" s="202">
        <v>5.57</v>
      </c>
      <c r="J36" s="202">
        <v>16.98</v>
      </c>
      <c r="K36" s="202">
        <v>39.200000000000003</v>
      </c>
      <c r="L36" s="202">
        <v>31.82</v>
      </c>
      <c r="M36" s="202">
        <v>0</v>
      </c>
      <c r="N36" s="202">
        <v>0.91</v>
      </c>
      <c r="O36" s="202">
        <v>1.52</v>
      </c>
      <c r="P36" s="202">
        <v>1.89</v>
      </c>
      <c r="Q36" s="202">
        <v>2.4</v>
      </c>
      <c r="R36" s="202">
        <v>5.12</v>
      </c>
      <c r="S36" s="202">
        <v>0</v>
      </c>
      <c r="T36" s="202">
        <v>0</v>
      </c>
      <c r="U36" s="202">
        <v>8.6300000000000008</v>
      </c>
      <c r="V36" s="202">
        <v>0.16</v>
      </c>
      <c r="W36" s="202">
        <v>0.34</v>
      </c>
      <c r="X36" s="202">
        <v>1.1299999999999999</v>
      </c>
      <c r="Y36" s="202">
        <v>0</v>
      </c>
      <c r="Z36" s="202">
        <v>37.94</v>
      </c>
      <c r="AA36" s="202">
        <v>11.27</v>
      </c>
      <c r="AB36" s="202">
        <v>0</v>
      </c>
      <c r="AC36" s="202">
        <v>10.19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28.43</v>
      </c>
      <c r="AJ36" s="202">
        <v>0</v>
      </c>
      <c r="AK36" s="202">
        <v>8.25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17.46</v>
      </c>
      <c r="H37" s="202">
        <v>0</v>
      </c>
      <c r="I37" s="202">
        <v>5.57</v>
      </c>
      <c r="J37" s="202">
        <v>16.98</v>
      </c>
      <c r="K37" s="202">
        <v>39.200000000000003</v>
      </c>
      <c r="L37" s="202">
        <v>31.82</v>
      </c>
      <c r="M37" s="202">
        <v>0</v>
      </c>
      <c r="N37" s="202">
        <v>0.91</v>
      </c>
      <c r="O37" s="202">
        <v>1.52</v>
      </c>
      <c r="P37" s="202">
        <v>1.89</v>
      </c>
      <c r="Q37" s="202">
        <v>2.4</v>
      </c>
      <c r="R37" s="202">
        <v>5.12</v>
      </c>
      <c r="S37" s="202">
        <v>0</v>
      </c>
      <c r="T37" s="202">
        <v>0</v>
      </c>
      <c r="U37" s="202">
        <v>10.14</v>
      </c>
      <c r="V37" s="202">
        <v>2.37</v>
      </c>
      <c r="W37" s="202">
        <v>0.34</v>
      </c>
      <c r="X37" s="202">
        <v>1.1299999999999999</v>
      </c>
      <c r="Y37" s="202">
        <v>0</v>
      </c>
      <c r="Z37" s="202">
        <v>37.94</v>
      </c>
      <c r="AA37" s="202">
        <v>11.27</v>
      </c>
      <c r="AB37" s="202">
        <v>0</v>
      </c>
      <c r="AC37" s="202">
        <v>10.19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28.43</v>
      </c>
      <c r="AJ37" s="202">
        <v>0</v>
      </c>
      <c r="AK37" s="202">
        <v>8.25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17.46</v>
      </c>
      <c r="H38" s="202">
        <v>0</v>
      </c>
      <c r="I38" s="202">
        <v>5.57</v>
      </c>
      <c r="J38" s="202">
        <v>16.98</v>
      </c>
      <c r="K38" s="202">
        <v>39.200000000000003</v>
      </c>
      <c r="L38" s="202">
        <v>31.82</v>
      </c>
      <c r="M38" s="202">
        <v>0</v>
      </c>
      <c r="N38" s="202">
        <v>0.91</v>
      </c>
      <c r="O38" s="202">
        <v>1.52</v>
      </c>
      <c r="P38" s="202">
        <v>1.89</v>
      </c>
      <c r="Q38" s="202">
        <v>2.4</v>
      </c>
      <c r="R38" s="202">
        <v>5.12</v>
      </c>
      <c r="S38" s="202">
        <v>0</v>
      </c>
      <c r="T38" s="202">
        <v>0</v>
      </c>
      <c r="U38" s="202">
        <v>10.14</v>
      </c>
      <c r="V38" s="202">
        <v>2.37</v>
      </c>
      <c r="W38" s="202">
        <v>0.34</v>
      </c>
      <c r="X38" s="202">
        <v>1.1299999999999999</v>
      </c>
      <c r="Y38" s="202">
        <v>0</v>
      </c>
      <c r="Z38" s="202">
        <v>37.94</v>
      </c>
      <c r="AA38" s="202">
        <v>11.27</v>
      </c>
      <c r="AB38" s="202">
        <v>0</v>
      </c>
      <c r="AC38" s="202">
        <v>10.19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28.43</v>
      </c>
      <c r="AJ38" s="202">
        <v>0</v>
      </c>
      <c r="AK38" s="202">
        <v>8.25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17.46</v>
      </c>
      <c r="H39" s="202">
        <v>0</v>
      </c>
      <c r="I39" s="202">
        <v>5.57</v>
      </c>
      <c r="J39" s="202">
        <v>16.98</v>
      </c>
      <c r="K39" s="202">
        <v>39.4</v>
      </c>
      <c r="L39" s="202">
        <v>31.81</v>
      </c>
      <c r="M39" s="202">
        <v>0</v>
      </c>
      <c r="N39" s="202">
        <v>0.91</v>
      </c>
      <c r="O39" s="202">
        <v>1.52</v>
      </c>
      <c r="P39" s="202">
        <v>1.89</v>
      </c>
      <c r="Q39" s="202">
        <v>2.4</v>
      </c>
      <c r="R39" s="202">
        <v>5.12</v>
      </c>
      <c r="S39" s="202">
        <v>0</v>
      </c>
      <c r="T39" s="202">
        <v>0</v>
      </c>
      <c r="U39" s="202">
        <v>10.14</v>
      </c>
      <c r="V39" s="202">
        <v>2.37</v>
      </c>
      <c r="W39" s="202">
        <v>0.34</v>
      </c>
      <c r="X39" s="202">
        <v>1.1299999999999999</v>
      </c>
      <c r="Y39" s="202">
        <v>0</v>
      </c>
      <c r="Z39" s="202">
        <v>37.94</v>
      </c>
      <c r="AA39" s="202">
        <v>11.27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28.43</v>
      </c>
      <c r="AJ39" s="202">
        <v>0</v>
      </c>
      <c r="AK39" s="202">
        <v>7.33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17.46</v>
      </c>
      <c r="H40" s="202">
        <v>0</v>
      </c>
      <c r="I40" s="202">
        <v>5.57</v>
      </c>
      <c r="J40" s="202">
        <v>16.98</v>
      </c>
      <c r="K40" s="202">
        <v>39.4</v>
      </c>
      <c r="L40" s="202">
        <v>31.82</v>
      </c>
      <c r="M40" s="202">
        <v>0</v>
      </c>
      <c r="N40" s="202">
        <v>0.91</v>
      </c>
      <c r="O40" s="202">
        <v>1.52</v>
      </c>
      <c r="P40" s="202">
        <v>1.89</v>
      </c>
      <c r="Q40" s="202">
        <v>2.4</v>
      </c>
      <c r="R40" s="202">
        <v>5.12</v>
      </c>
      <c r="S40" s="202">
        <v>0</v>
      </c>
      <c r="T40" s="202">
        <v>0</v>
      </c>
      <c r="U40" s="202">
        <v>10.14</v>
      </c>
      <c r="V40" s="202">
        <v>2.37</v>
      </c>
      <c r="W40" s="202">
        <v>0.34</v>
      </c>
      <c r="X40" s="202">
        <v>1.1299999999999999</v>
      </c>
      <c r="Y40" s="202">
        <v>0</v>
      </c>
      <c r="Z40" s="202">
        <v>37.94</v>
      </c>
      <c r="AA40" s="202">
        <v>11.27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28.43</v>
      </c>
      <c r="AJ40" s="202">
        <v>0</v>
      </c>
      <c r="AK40" s="202">
        <v>7.33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17.46</v>
      </c>
      <c r="H41" s="202">
        <v>0</v>
      </c>
      <c r="I41" s="202">
        <v>5.57</v>
      </c>
      <c r="J41" s="202">
        <v>16.98</v>
      </c>
      <c r="K41" s="202">
        <v>39.4</v>
      </c>
      <c r="L41" s="202">
        <v>31.81</v>
      </c>
      <c r="M41" s="202">
        <v>0</v>
      </c>
      <c r="N41" s="202">
        <v>0.91</v>
      </c>
      <c r="O41" s="202">
        <v>1.52</v>
      </c>
      <c r="P41" s="202">
        <v>1.89</v>
      </c>
      <c r="Q41" s="202">
        <v>2.4</v>
      </c>
      <c r="R41" s="202">
        <v>5.12</v>
      </c>
      <c r="S41" s="202">
        <v>0</v>
      </c>
      <c r="T41" s="202">
        <v>0</v>
      </c>
      <c r="U41" s="202">
        <v>10.14</v>
      </c>
      <c r="V41" s="202">
        <v>2.37</v>
      </c>
      <c r="W41" s="202">
        <v>0.34</v>
      </c>
      <c r="X41" s="202">
        <v>1.1299999999999999</v>
      </c>
      <c r="Y41" s="202">
        <v>0</v>
      </c>
      <c r="Z41" s="202">
        <v>37.94</v>
      </c>
      <c r="AA41" s="202">
        <v>11.27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3.21</v>
      </c>
      <c r="AI41" s="202">
        <v>28.43</v>
      </c>
      <c r="AJ41" s="202">
        <v>0</v>
      </c>
      <c r="AK41" s="202">
        <v>7.33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17.46</v>
      </c>
      <c r="H42" s="202">
        <v>0</v>
      </c>
      <c r="I42" s="202">
        <v>5.57</v>
      </c>
      <c r="J42" s="202">
        <v>16.98</v>
      </c>
      <c r="K42" s="202">
        <v>39.39</v>
      </c>
      <c r="L42" s="202">
        <v>31.81</v>
      </c>
      <c r="M42" s="202">
        <v>0</v>
      </c>
      <c r="N42" s="202">
        <v>0.91</v>
      </c>
      <c r="O42" s="202">
        <v>1.52</v>
      </c>
      <c r="P42" s="202">
        <v>1.89</v>
      </c>
      <c r="Q42" s="202">
        <v>2.4</v>
      </c>
      <c r="R42" s="202">
        <v>5.12</v>
      </c>
      <c r="S42" s="202">
        <v>0</v>
      </c>
      <c r="T42" s="202">
        <v>0</v>
      </c>
      <c r="U42" s="202">
        <v>10.14</v>
      </c>
      <c r="V42" s="202">
        <v>0.16</v>
      </c>
      <c r="W42" s="202">
        <v>0.34</v>
      </c>
      <c r="X42" s="202">
        <v>1.1299999999999999</v>
      </c>
      <c r="Y42" s="202">
        <v>0</v>
      </c>
      <c r="Z42" s="202">
        <v>37.94</v>
      </c>
      <c r="AA42" s="202">
        <v>11.27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3.21</v>
      </c>
      <c r="AI42" s="202">
        <v>28.43</v>
      </c>
      <c r="AJ42" s="202">
        <v>0</v>
      </c>
      <c r="AK42" s="202">
        <v>7.33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17.46</v>
      </c>
      <c r="H43" s="202">
        <v>0</v>
      </c>
      <c r="I43" s="202">
        <v>5.57</v>
      </c>
      <c r="J43" s="202">
        <v>16.98</v>
      </c>
      <c r="K43" s="202">
        <v>39.39</v>
      </c>
      <c r="L43" s="202">
        <v>31.81</v>
      </c>
      <c r="M43" s="202">
        <v>0</v>
      </c>
      <c r="N43" s="202">
        <v>0.91</v>
      </c>
      <c r="O43" s="202">
        <v>1.52</v>
      </c>
      <c r="P43" s="202">
        <v>1.89</v>
      </c>
      <c r="Q43" s="202">
        <v>2.4</v>
      </c>
      <c r="R43" s="202">
        <v>5.12</v>
      </c>
      <c r="S43" s="202">
        <v>0</v>
      </c>
      <c r="T43" s="202">
        <v>0</v>
      </c>
      <c r="U43" s="202">
        <v>10.14</v>
      </c>
      <c r="V43" s="202">
        <v>0.16</v>
      </c>
      <c r="W43" s="202">
        <v>0.34</v>
      </c>
      <c r="X43" s="202">
        <v>1.1299999999999999</v>
      </c>
      <c r="Y43" s="202">
        <v>0</v>
      </c>
      <c r="Z43" s="202">
        <v>37.94</v>
      </c>
      <c r="AA43" s="202">
        <v>11.27</v>
      </c>
      <c r="AB43" s="202">
        <v>0</v>
      </c>
      <c r="AC43" s="202">
        <v>10.41</v>
      </c>
      <c r="AD43" s="202">
        <v>0</v>
      </c>
      <c r="AE43" s="202">
        <v>0</v>
      </c>
      <c r="AF43" s="202">
        <v>0</v>
      </c>
      <c r="AG43" s="202">
        <v>0</v>
      </c>
      <c r="AH43" s="202">
        <v>6.43</v>
      </c>
      <c r="AI43" s="202">
        <v>28.95</v>
      </c>
      <c r="AJ43" s="202">
        <v>0</v>
      </c>
      <c r="AK43" s="202">
        <v>7.33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17.46</v>
      </c>
      <c r="H44" s="202">
        <v>0</v>
      </c>
      <c r="I44" s="202">
        <v>5.57</v>
      </c>
      <c r="J44" s="202">
        <v>16.98</v>
      </c>
      <c r="K44" s="202">
        <v>39.4</v>
      </c>
      <c r="L44" s="202">
        <v>31.81</v>
      </c>
      <c r="M44" s="202">
        <v>0</v>
      </c>
      <c r="N44" s="202">
        <v>0.91</v>
      </c>
      <c r="O44" s="202">
        <v>1.52</v>
      </c>
      <c r="P44" s="202">
        <v>1.89</v>
      </c>
      <c r="Q44" s="202">
        <v>2.4</v>
      </c>
      <c r="R44" s="202">
        <v>5.12</v>
      </c>
      <c r="S44" s="202">
        <v>0</v>
      </c>
      <c r="T44" s="202">
        <v>0</v>
      </c>
      <c r="U44" s="202">
        <v>10.14</v>
      </c>
      <c r="V44" s="202">
        <v>0.16</v>
      </c>
      <c r="W44" s="202">
        <v>0.34</v>
      </c>
      <c r="X44" s="202">
        <v>1.1299999999999999</v>
      </c>
      <c r="Y44" s="202">
        <v>0</v>
      </c>
      <c r="Z44" s="202">
        <v>37.94</v>
      </c>
      <c r="AA44" s="202">
        <v>11.27</v>
      </c>
      <c r="AB44" s="202">
        <v>0</v>
      </c>
      <c r="AC44" s="202">
        <v>10.41</v>
      </c>
      <c r="AD44" s="202">
        <v>0</v>
      </c>
      <c r="AE44" s="202">
        <v>0</v>
      </c>
      <c r="AF44" s="202">
        <v>0</v>
      </c>
      <c r="AG44" s="202">
        <v>0</v>
      </c>
      <c r="AH44" s="202">
        <v>6.43</v>
      </c>
      <c r="AI44" s="202">
        <v>28.95</v>
      </c>
      <c r="AJ44" s="202">
        <v>0</v>
      </c>
      <c r="AK44" s="202">
        <v>7.33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17.46</v>
      </c>
      <c r="H45" s="202">
        <v>0</v>
      </c>
      <c r="I45" s="202">
        <v>5.57</v>
      </c>
      <c r="J45" s="202">
        <v>16.98</v>
      </c>
      <c r="K45" s="202">
        <v>39.4</v>
      </c>
      <c r="L45" s="202">
        <v>32.79</v>
      </c>
      <c r="M45" s="202">
        <v>0</v>
      </c>
      <c r="N45" s="202">
        <v>0.91</v>
      </c>
      <c r="O45" s="202">
        <v>1.52</v>
      </c>
      <c r="P45" s="202">
        <v>1.89</v>
      </c>
      <c r="Q45" s="202">
        <v>2.4</v>
      </c>
      <c r="R45" s="202">
        <v>5.29</v>
      </c>
      <c r="S45" s="202">
        <v>0</v>
      </c>
      <c r="T45" s="202">
        <v>0</v>
      </c>
      <c r="U45" s="202">
        <v>10.14</v>
      </c>
      <c r="V45" s="202">
        <v>2.37</v>
      </c>
      <c r="W45" s="202">
        <v>0.34</v>
      </c>
      <c r="X45" s="202">
        <v>1.1299999999999999</v>
      </c>
      <c r="Y45" s="202">
        <v>0</v>
      </c>
      <c r="Z45" s="202">
        <v>38.79</v>
      </c>
      <c r="AA45" s="202">
        <v>11.57</v>
      </c>
      <c r="AB45" s="202">
        <v>0</v>
      </c>
      <c r="AC45" s="202">
        <v>10.41</v>
      </c>
      <c r="AD45" s="202">
        <v>0</v>
      </c>
      <c r="AE45" s="202">
        <v>0</v>
      </c>
      <c r="AF45" s="202">
        <v>0</v>
      </c>
      <c r="AG45" s="202">
        <v>0</v>
      </c>
      <c r="AH45" s="202">
        <v>9.64</v>
      </c>
      <c r="AI45" s="202">
        <v>28.95</v>
      </c>
      <c r="AJ45" s="202">
        <v>0</v>
      </c>
      <c r="AK45" s="202">
        <v>7.33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17.46</v>
      </c>
      <c r="H46" s="202">
        <v>0</v>
      </c>
      <c r="I46" s="202">
        <v>5.57</v>
      </c>
      <c r="J46" s="202">
        <v>16.98</v>
      </c>
      <c r="K46" s="202">
        <v>32.369999999999997</v>
      </c>
      <c r="L46" s="202">
        <v>32.79</v>
      </c>
      <c r="M46" s="202">
        <v>0</v>
      </c>
      <c r="N46" s="202">
        <v>0.91</v>
      </c>
      <c r="O46" s="202">
        <v>1.52</v>
      </c>
      <c r="P46" s="202">
        <v>1.89</v>
      </c>
      <c r="Q46" s="202">
        <v>2.4</v>
      </c>
      <c r="R46" s="202">
        <v>5.29</v>
      </c>
      <c r="S46" s="202">
        <v>0</v>
      </c>
      <c r="T46" s="202">
        <v>0</v>
      </c>
      <c r="U46" s="202">
        <v>10.14</v>
      </c>
      <c r="V46" s="202">
        <v>2.37</v>
      </c>
      <c r="W46" s="202">
        <v>0.34</v>
      </c>
      <c r="X46" s="202">
        <v>1.1299999999999999</v>
      </c>
      <c r="Y46" s="202">
        <v>0</v>
      </c>
      <c r="Z46" s="202">
        <v>38.79</v>
      </c>
      <c r="AA46" s="202">
        <v>11.57</v>
      </c>
      <c r="AB46" s="202">
        <v>0</v>
      </c>
      <c r="AC46" s="202">
        <v>10.41</v>
      </c>
      <c r="AD46" s="202">
        <v>0</v>
      </c>
      <c r="AE46" s="202">
        <v>0</v>
      </c>
      <c r="AF46" s="202">
        <v>0</v>
      </c>
      <c r="AG46" s="202">
        <v>0</v>
      </c>
      <c r="AH46" s="202">
        <v>12.86</v>
      </c>
      <c r="AI46" s="202">
        <v>28.95</v>
      </c>
      <c r="AJ46" s="202">
        <v>0</v>
      </c>
      <c r="AK46" s="202">
        <v>7.33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17.46</v>
      </c>
      <c r="H47" s="202">
        <v>0</v>
      </c>
      <c r="I47" s="202">
        <v>5.57</v>
      </c>
      <c r="J47" s="202">
        <v>16.98</v>
      </c>
      <c r="K47" s="202">
        <v>39.4</v>
      </c>
      <c r="L47" s="202">
        <v>32.74</v>
      </c>
      <c r="M47" s="202">
        <v>0</v>
      </c>
      <c r="N47" s="202">
        <v>0.91</v>
      </c>
      <c r="O47" s="202">
        <v>1.52</v>
      </c>
      <c r="P47" s="202">
        <v>1.89</v>
      </c>
      <c r="Q47" s="202">
        <v>2.4</v>
      </c>
      <c r="R47" s="202">
        <v>4.95</v>
      </c>
      <c r="S47" s="202">
        <v>0</v>
      </c>
      <c r="T47" s="202">
        <v>0</v>
      </c>
      <c r="U47" s="202">
        <v>9.7899999999999991</v>
      </c>
      <c r="V47" s="202">
        <v>2.37</v>
      </c>
      <c r="W47" s="202">
        <v>0.34</v>
      </c>
      <c r="X47" s="202">
        <v>1.1299999999999999</v>
      </c>
      <c r="Y47" s="202">
        <v>0</v>
      </c>
      <c r="Z47" s="202">
        <v>37.94</v>
      </c>
      <c r="AA47" s="202">
        <v>11.27</v>
      </c>
      <c r="AB47" s="202">
        <v>0</v>
      </c>
      <c r="AC47" s="202">
        <v>10.63</v>
      </c>
      <c r="AD47" s="202">
        <v>0</v>
      </c>
      <c r="AE47" s="202">
        <v>0</v>
      </c>
      <c r="AF47" s="202">
        <v>0</v>
      </c>
      <c r="AG47" s="202">
        <v>0</v>
      </c>
      <c r="AH47" s="202">
        <v>12.86</v>
      </c>
      <c r="AI47" s="202">
        <v>28.95</v>
      </c>
      <c r="AJ47" s="202">
        <v>0</v>
      </c>
      <c r="AK47" s="202">
        <v>7.33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17.46</v>
      </c>
      <c r="H48" s="202">
        <v>0</v>
      </c>
      <c r="I48" s="202">
        <v>5.57</v>
      </c>
      <c r="J48" s="202">
        <v>16.98</v>
      </c>
      <c r="K48" s="202">
        <v>39.4</v>
      </c>
      <c r="L48" s="202">
        <v>32.74</v>
      </c>
      <c r="M48" s="202">
        <v>0</v>
      </c>
      <c r="N48" s="202">
        <v>0.91</v>
      </c>
      <c r="O48" s="202">
        <v>1.52</v>
      </c>
      <c r="P48" s="202">
        <v>1.89</v>
      </c>
      <c r="Q48" s="202">
        <v>2.4</v>
      </c>
      <c r="R48" s="202">
        <v>4.95</v>
      </c>
      <c r="S48" s="202">
        <v>0</v>
      </c>
      <c r="T48" s="202">
        <v>0</v>
      </c>
      <c r="U48" s="202">
        <v>9.7899999999999991</v>
      </c>
      <c r="V48" s="202">
        <v>2.37</v>
      </c>
      <c r="W48" s="202">
        <v>0.34</v>
      </c>
      <c r="X48" s="202">
        <v>1.1299999999999999</v>
      </c>
      <c r="Y48" s="202">
        <v>0</v>
      </c>
      <c r="Z48" s="202">
        <v>37.94</v>
      </c>
      <c r="AA48" s="202">
        <v>11.27</v>
      </c>
      <c r="AB48" s="202">
        <v>0</v>
      </c>
      <c r="AC48" s="202">
        <v>10.63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28.95</v>
      </c>
      <c r="AJ48" s="202">
        <v>0</v>
      </c>
      <c r="AK48" s="202">
        <v>7.33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17.46</v>
      </c>
      <c r="H49" s="202">
        <v>0</v>
      </c>
      <c r="I49" s="202">
        <v>5.57</v>
      </c>
      <c r="J49" s="202">
        <v>16.98</v>
      </c>
      <c r="K49" s="202">
        <v>39.4</v>
      </c>
      <c r="L49" s="202">
        <v>18.18</v>
      </c>
      <c r="M49" s="202">
        <v>0</v>
      </c>
      <c r="N49" s="202">
        <v>0.91</v>
      </c>
      <c r="O49" s="202">
        <v>1.52</v>
      </c>
      <c r="P49" s="202">
        <v>1.89</v>
      </c>
      <c r="Q49" s="202">
        <v>2.31</v>
      </c>
      <c r="R49" s="202">
        <v>4.95</v>
      </c>
      <c r="S49" s="202">
        <v>0</v>
      </c>
      <c r="T49" s="202">
        <v>0</v>
      </c>
      <c r="U49" s="202">
        <v>9.7899999999999991</v>
      </c>
      <c r="V49" s="202">
        <v>0.16</v>
      </c>
      <c r="W49" s="202">
        <v>0.34</v>
      </c>
      <c r="X49" s="202">
        <v>1.1299999999999999</v>
      </c>
      <c r="Y49" s="202">
        <v>0</v>
      </c>
      <c r="Z49" s="202">
        <v>37.94</v>
      </c>
      <c r="AA49" s="202">
        <v>11.27</v>
      </c>
      <c r="AB49" s="202">
        <v>0</v>
      </c>
      <c r="AC49" s="202">
        <v>10.63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28.95</v>
      </c>
      <c r="AJ49" s="202">
        <v>0</v>
      </c>
      <c r="AK49" s="202">
        <v>7.38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17.46</v>
      </c>
      <c r="H50" s="202">
        <v>0</v>
      </c>
      <c r="I50" s="202">
        <v>5.57</v>
      </c>
      <c r="J50" s="202">
        <v>16.98</v>
      </c>
      <c r="K50" s="202">
        <v>39.4</v>
      </c>
      <c r="L50" s="202">
        <v>1.94</v>
      </c>
      <c r="M50" s="202">
        <v>0</v>
      </c>
      <c r="N50" s="202">
        <v>0.91</v>
      </c>
      <c r="O50" s="202">
        <v>1.52</v>
      </c>
      <c r="P50" s="202">
        <v>1.89</v>
      </c>
      <c r="Q50" s="202">
        <v>2.31</v>
      </c>
      <c r="R50" s="202">
        <v>4.95</v>
      </c>
      <c r="S50" s="202">
        <v>0</v>
      </c>
      <c r="T50" s="202">
        <v>0</v>
      </c>
      <c r="U50" s="202">
        <v>9.7899999999999991</v>
      </c>
      <c r="V50" s="202">
        <v>0.16</v>
      </c>
      <c r="W50" s="202">
        <v>0.34</v>
      </c>
      <c r="X50" s="202">
        <v>1.1299999999999999</v>
      </c>
      <c r="Y50" s="202">
        <v>0</v>
      </c>
      <c r="Z50" s="202">
        <v>37.94</v>
      </c>
      <c r="AA50" s="202">
        <v>11.27</v>
      </c>
      <c r="AB50" s="202">
        <v>0</v>
      </c>
      <c r="AC50" s="202">
        <v>10.63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28.95</v>
      </c>
      <c r="AJ50" s="202">
        <v>0</v>
      </c>
      <c r="AK50" s="202">
        <v>7.38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17.46</v>
      </c>
      <c r="H51" s="202">
        <v>0</v>
      </c>
      <c r="I51" s="202">
        <v>5.57</v>
      </c>
      <c r="J51" s="202">
        <v>16.7</v>
      </c>
      <c r="K51" s="202">
        <v>39.4</v>
      </c>
      <c r="L51" s="202">
        <v>30.8</v>
      </c>
      <c r="M51" s="202">
        <v>0</v>
      </c>
      <c r="N51" s="202">
        <v>0.91</v>
      </c>
      <c r="O51" s="202">
        <v>1.52</v>
      </c>
      <c r="P51" s="202">
        <v>1.89</v>
      </c>
      <c r="Q51" s="202">
        <v>2.31</v>
      </c>
      <c r="R51" s="202">
        <v>4.95</v>
      </c>
      <c r="S51" s="202">
        <v>0</v>
      </c>
      <c r="T51" s="202">
        <v>0</v>
      </c>
      <c r="U51" s="202">
        <v>9.7899999999999991</v>
      </c>
      <c r="V51" s="202">
        <v>0.15</v>
      </c>
      <c r="W51" s="202">
        <v>0.34</v>
      </c>
      <c r="X51" s="202">
        <v>1.1299999999999999</v>
      </c>
      <c r="Y51" s="202">
        <v>0</v>
      </c>
      <c r="Z51" s="202">
        <v>37.94</v>
      </c>
      <c r="AA51" s="202">
        <v>11.27</v>
      </c>
      <c r="AB51" s="202">
        <v>0</v>
      </c>
      <c r="AC51" s="202">
        <v>10.63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28.95</v>
      </c>
      <c r="AJ51" s="202">
        <v>0</v>
      </c>
      <c r="AK51" s="202">
        <v>6.46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17.46</v>
      </c>
      <c r="H52" s="202">
        <v>0</v>
      </c>
      <c r="I52" s="202">
        <v>5.57</v>
      </c>
      <c r="J52" s="202">
        <v>16.7</v>
      </c>
      <c r="K52" s="202">
        <v>39.4</v>
      </c>
      <c r="L52" s="202">
        <v>30.8</v>
      </c>
      <c r="M52" s="202">
        <v>0</v>
      </c>
      <c r="N52" s="202">
        <v>0.91</v>
      </c>
      <c r="O52" s="202">
        <v>1.52</v>
      </c>
      <c r="P52" s="202">
        <v>1.89</v>
      </c>
      <c r="Q52" s="202">
        <v>2.31</v>
      </c>
      <c r="R52" s="202">
        <v>4.95</v>
      </c>
      <c r="S52" s="202">
        <v>0</v>
      </c>
      <c r="T52" s="202">
        <v>0</v>
      </c>
      <c r="U52" s="202">
        <v>9.7899999999999991</v>
      </c>
      <c r="V52" s="202">
        <v>0.15</v>
      </c>
      <c r="W52" s="202">
        <v>0.34</v>
      </c>
      <c r="X52" s="202">
        <v>1.1299999999999999</v>
      </c>
      <c r="Y52" s="202">
        <v>0</v>
      </c>
      <c r="Z52" s="202">
        <v>37.94</v>
      </c>
      <c r="AA52" s="202">
        <v>11.27</v>
      </c>
      <c r="AB52" s="202">
        <v>0</v>
      </c>
      <c r="AC52" s="202">
        <v>10.63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29.35</v>
      </c>
      <c r="AJ52" s="202">
        <v>0</v>
      </c>
      <c r="AK52" s="202">
        <v>6.46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17.46</v>
      </c>
      <c r="H53" s="202">
        <v>0</v>
      </c>
      <c r="I53" s="202">
        <v>5.57</v>
      </c>
      <c r="J53" s="202">
        <v>16.7</v>
      </c>
      <c r="K53" s="202">
        <v>39.200000000000003</v>
      </c>
      <c r="L53" s="202">
        <v>30.8</v>
      </c>
      <c r="M53" s="202">
        <v>0</v>
      </c>
      <c r="N53" s="202">
        <v>0.91</v>
      </c>
      <c r="O53" s="202">
        <v>1.52</v>
      </c>
      <c r="P53" s="202">
        <v>1.89</v>
      </c>
      <c r="Q53" s="202">
        <v>2.31</v>
      </c>
      <c r="R53" s="202">
        <v>4.95</v>
      </c>
      <c r="S53" s="202">
        <v>0</v>
      </c>
      <c r="T53" s="202">
        <v>0</v>
      </c>
      <c r="U53" s="202">
        <v>9.7899999999999991</v>
      </c>
      <c r="V53" s="202">
        <v>0.15</v>
      </c>
      <c r="W53" s="202">
        <v>0.34</v>
      </c>
      <c r="X53" s="202">
        <v>1.1299999999999999</v>
      </c>
      <c r="Y53" s="202">
        <v>0</v>
      </c>
      <c r="Z53" s="202">
        <v>37.94</v>
      </c>
      <c r="AA53" s="202">
        <v>0.69</v>
      </c>
      <c r="AB53" s="202">
        <v>0</v>
      </c>
      <c r="AC53" s="202">
        <v>10.63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29.35</v>
      </c>
      <c r="AJ53" s="202">
        <v>0</v>
      </c>
      <c r="AK53" s="202">
        <v>6.46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17.46</v>
      </c>
      <c r="H54" s="202">
        <v>0</v>
      </c>
      <c r="I54" s="202">
        <v>5.57</v>
      </c>
      <c r="J54" s="202">
        <v>16.7</v>
      </c>
      <c r="K54" s="202">
        <v>39.200000000000003</v>
      </c>
      <c r="L54" s="202">
        <v>30.8</v>
      </c>
      <c r="M54" s="202">
        <v>0</v>
      </c>
      <c r="N54" s="202">
        <v>0.91</v>
      </c>
      <c r="O54" s="202">
        <v>1.52</v>
      </c>
      <c r="P54" s="202">
        <v>1.89</v>
      </c>
      <c r="Q54" s="202">
        <v>2.31</v>
      </c>
      <c r="R54" s="202">
        <v>4.95</v>
      </c>
      <c r="S54" s="202">
        <v>0</v>
      </c>
      <c r="T54" s="202">
        <v>0</v>
      </c>
      <c r="U54" s="202">
        <v>9.7899999999999991</v>
      </c>
      <c r="V54" s="202">
        <v>0.15</v>
      </c>
      <c r="W54" s="202">
        <v>0.34</v>
      </c>
      <c r="X54" s="202">
        <v>1.1299999999999999</v>
      </c>
      <c r="Y54" s="202">
        <v>0</v>
      </c>
      <c r="Z54" s="202">
        <v>37.94</v>
      </c>
      <c r="AA54" s="202">
        <v>0.69</v>
      </c>
      <c r="AB54" s="202">
        <v>0</v>
      </c>
      <c r="AC54" s="202">
        <v>10.63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29.35</v>
      </c>
      <c r="AJ54" s="202">
        <v>0</v>
      </c>
      <c r="AK54" s="202">
        <v>6.46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17.46</v>
      </c>
      <c r="H55" s="202">
        <v>0</v>
      </c>
      <c r="I55" s="202">
        <v>5.57</v>
      </c>
      <c r="J55" s="202">
        <v>16.7</v>
      </c>
      <c r="K55" s="202">
        <v>39.200000000000003</v>
      </c>
      <c r="L55" s="202">
        <v>30.8</v>
      </c>
      <c r="M55" s="202">
        <v>0</v>
      </c>
      <c r="N55" s="202">
        <v>0.91</v>
      </c>
      <c r="O55" s="202">
        <v>1.52</v>
      </c>
      <c r="P55" s="202">
        <v>1.89</v>
      </c>
      <c r="Q55" s="202">
        <v>2.31</v>
      </c>
      <c r="R55" s="202">
        <v>4.95</v>
      </c>
      <c r="S55" s="202">
        <v>0</v>
      </c>
      <c r="T55" s="202">
        <v>0</v>
      </c>
      <c r="U55" s="202">
        <v>9.7899999999999991</v>
      </c>
      <c r="V55" s="202">
        <v>0.15</v>
      </c>
      <c r="W55" s="202">
        <v>0.34</v>
      </c>
      <c r="X55" s="202">
        <v>1.1299999999999999</v>
      </c>
      <c r="Y55" s="202">
        <v>0</v>
      </c>
      <c r="Z55" s="202">
        <v>37.94</v>
      </c>
      <c r="AA55" s="202">
        <v>0.69</v>
      </c>
      <c r="AB55" s="202">
        <v>0</v>
      </c>
      <c r="AC55" s="202">
        <v>10.63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29.35</v>
      </c>
      <c r="AJ55" s="202">
        <v>0</v>
      </c>
      <c r="AK55" s="202">
        <v>6.46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17.46</v>
      </c>
      <c r="H56" s="202">
        <v>0</v>
      </c>
      <c r="I56" s="202">
        <v>5.57</v>
      </c>
      <c r="J56" s="202">
        <v>16.7</v>
      </c>
      <c r="K56" s="202">
        <v>39.200000000000003</v>
      </c>
      <c r="L56" s="202">
        <v>30.8</v>
      </c>
      <c r="M56" s="202">
        <v>0</v>
      </c>
      <c r="N56" s="202">
        <v>0.91</v>
      </c>
      <c r="O56" s="202">
        <v>1.52</v>
      </c>
      <c r="P56" s="202">
        <v>1.89</v>
      </c>
      <c r="Q56" s="202">
        <v>2.31</v>
      </c>
      <c r="R56" s="202">
        <v>4.95</v>
      </c>
      <c r="S56" s="202">
        <v>0</v>
      </c>
      <c r="T56" s="202">
        <v>0</v>
      </c>
      <c r="U56" s="202">
        <v>9.7899999999999991</v>
      </c>
      <c r="V56" s="202">
        <v>0.15</v>
      </c>
      <c r="W56" s="202">
        <v>0.34</v>
      </c>
      <c r="X56" s="202">
        <v>1.1299999999999999</v>
      </c>
      <c r="Y56" s="202">
        <v>0</v>
      </c>
      <c r="Z56" s="202">
        <v>37.94</v>
      </c>
      <c r="AA56" s="202">
        <v>0.69</v>
      </c>
      <c r="AB56" s="202">
        <v>0</v>
      </c>
      <c r="AC56" s="202">
        <v>10.63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29.35</v>
      </c>
      <c r="AJ56" s="202">
        <v>0</v>
      </c>
      <c r="AK56" s="202">
        <v>6.46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17.46</v>
      </c>
      <c r="H57" s="202">
        <v>0</v>
      </c>
      <c r="I57" s="202">
        <v>5.57</v>
      </c>
      <c r="J57" s="202">
        <v>16.7</v>
      </c>
      <c r="K57" s="202">
        <v>39.200000000000003</v>
      </c>
      <c r="L57" s="202">
        <v>30.8</v>
      </c>
      <c r="M57" s="202">
        <v>0</v>
      </c>
      <c r="N57" s="202">
        <v>0.91</v>
      </c>
      <c r="O57" s="202">
        <v>1.52</v>
      </c>
      <c r="P57" s="202">
        <v>1.89</v>
      </c>
      <c r="Q57" s="202">
        <v>2.31</v>
      </c>
      <c r="R57" s="202">
        <v>4.95</v>
      </c>
      <c r="S57" s="202">
        <v>0</v>
      </c>
      <c r="T57" s="202">
        <v>0</v>
      </c>
      <c r="U57" s="202">
        <v>9.7899999999999991</v>
      </c>
      <c r="V57" s="202">
        <v>0.15</v>
      </c>
      <c r="W57" s="202">
        <v>0.34</v>
      </c>
      <c r="X57" s="202">
        <v>1.1299999999999999</v>
      </c>
      <c r="Y57" s="202">
        <v>0</v>
      </c>
      <c r="Z57" s="202">
        <v>37.94</v>
      </c>
      <c r="AA57" s="202">
        <v>0.69</v>
      </c>
      <c r="AB57" s="202">
        <v>0</v>
      </c>
      <c r="AC57" s="202">
        <v>10.63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29.35</v>
      </c>
      <c r="AJ57" s="202">
        <v>0</v>
      </c>
      <c r="AK57" s="202">
        <v>6.46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17.46</v>
      </c>
      <c r="H58" s="202">
        <v>0</v>
      </c>
      <c r="I58" s="202">
        <v>5.57</v>
      </c>
      <c r="J58" s="202">
        <v>16.7</v>
      </c>
      <c r="K58" s="202">
        <v>39.200000000000003</v>
      </c>
      <c r="L58" s="202">
        <v>30.8</v>
      </c>
      <c r="M58" s="202">
        <v>0</v>
      </c>
      <c r="N58" s="202">
        <v>0.91</v>
      </c>
      <c r="O58" s="202">
        <v>1.52</v>
      </c>
      <c r="P58" s="202">
        <v>1.89</v>
      </c>
      <c r="Q58" s="202">
        <v>2.31</v>
      </c>
      <c r="R58" s="202">
        <v>4.95</v>
      </c>
      <c r="S58" s="202">
        <v>0</v>
      </c>
      <c r="T58" s="202">
        <v>0</v>
      </c>
      <c r="U58" s="202">
        <v>9.7899999999999991</v>
      </c>
      <c r="V58" s="202">
        <v>0.15</v>
      </c>
      <c r="W58" s="202">
        <v>0.34</v>
      </c>
      <c r="X58" s="202">
        <v>1.1299999999999999</v>
      </c>
      <c r="Y58" s="202">
        <v>0</v>
      </c>
      <c r="Z58" s="202">
        <v>37.94</v>
      </c>
      <c r="AA58" s="202">
        <v>0.69</v>
      </c>
      <c r="AB58" s="202">
        <v>0</v>
      </c>
      <c r="AC58" s="202">
        <v>10.63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29.35</v>
      </c>
      <c r="AJ58" s="202">
        <v>0</v>
      </c>
      <c r="AK58" s="202">
        <v>6.46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17.38</v>
      </c>
      <c r="H59" s="202">
        <v>0</v>
      </c>
      <c r="I59" s="202">
        <v>5.57</v>
      </c>
      <c r="J59" s="202">
        <v>16.7</v>
      </c>
      <c r="K59" s="202">
        <v>39.950000000000003</v>
      </c>
      <c r="L59" s="202">
        <v>30.8</v>
      </c>
      <c r="M59" s="202">
        <v>0</v>
      </c>
      <c r="N59" s="202">
        <v>0.91</v>
      </c>
      <c r="O59" s="202">
        <v>1.52</v>
      </c>
      <c r="P59" s="202">
        <v>1.89</v>
      </c>
      <c r="Q59" s="202">
        <v>2.31</v>
      </c>
      <c r="R59" s="202">
        <v>0.32</v>
      </c>
      <c r="S59" s="202">
        <v>0</v>
      </c>
      <c r="T59" s="202">
        <v>0</v>
      </c>
      <c r="U59" s="202">
        <v>9.7899999999999991</v>
      </c>
      <c r="V59" s="202">
        <v>0.15</v>
      </c>
      <c r="W59" s="202">
        <v>0.34</v>
      </c>
      <c r="X59" s="202">
        <v>1.1299999999999999</v>
      </c>
      <c r="Y59" s="202">
        <v>0</v>
      </c>
      <c r="Z59" s="202">
        <v>2.12</v>
      </c>
      <c r="AA59" s="202">
        <v>0.69</v>
      </c>
      <c r="AB59" s="202">
        <v>0</v>
      </c>
      <c r="AC59" s="202">
        <v>10.85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29.35</v>
      </c>
      <c r="AJ59" s="202">
        <v>0</v>
      </c>
      <c r="AK59" s="202">
        <v>6.46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17.38</v>
      </c>
      <c r="H60" s="202">
        <v>0</v>
      </c>
      <c r="I60" s="202">
        <v>5.57</v>
      </c>
      <c r="J60" s="202">
        <v>16.7</v>
      </c>
      <c r="K60" s="202">
        <v>39.950000000000003</v>
      </c>
      <c r="L60" s="202">
        <v>30.8</v>
      </c>
      <c r="M60" s="202">
        <v>0</v>
      </c>
      <c r="N60" s="202">
        <v>0.91</v>
      </c>
      <c r="O60" s="202">
        <v>1.52</v>
      </c>
      <c r="P60" s="202">
        <v>1.89</v>
      </c>
      <c r="Q60" s="202">
        <v>2.31</v>
      </c>
      <c r="R60" s="202">
        <v>0.32</v>
      </c>
      <c r="S60" s="202">
        <v>0</v>
      </c>
      <c r="T60" s="202">
        <v>0</v>
      </c>
      <c r="U60" s="202">
        <v>9.7899999999999991</v>
      </c>
      <c r="V60" s="202">
        <v>0.15</v>
      </c>
      <c r="W60" s="202">
        <v>0.34</v>
      </c>
      <c r="X60" s="202">
        <v>1.1299999999999999</v>
      </c>
      <c r="Y60" s="202">
        <v>0</v>
      </c>
      <c r="Z60" s="202">
        <v>2.12</v>
      </c>
      <c r="AA60" s="202">
        <v>0.69</v>
      </c>
      <c r="AB60" s="202">
        <v>0</v>
      </c>
      <c r="AC60" s="202">
        <v>10.85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29.35</v>
      </c>
      <c r="AJ60" s="202">
        <v>0</v>
      </c>
      <c r="AK60" s="202">
        <v>6.46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17.38</v>
      </c>
      <c r="H61" s="202">
        <v>0</v>
      </c>
      <c r="I61" s="202">
        <v>5.57</v>
      </c>
      <c r="J61" s="202">
        <v>16.7</v>
      </c>
      <c r="K61" s="202">
        <v>39.950000000000003</v>
      </c>
      <c r="L61" s="202">
        <v>24.01</v>
      </c>
      <c r="M61" s="202">
        <v>0</v>
      </c>
      <c r="N61" s="202">
        <v>0.91</v>
      </c>
      <c r="O61" s="202">
        <v>1.52</v>
      </c>
      <c r="P61" s="202">
        <v>1.89</v>
      </c>
      <c r="Q61" s="202">
        <v>2.31</v>
      </c>
      <c r="R61" s="202">
        <v>0.32</v>
      </c>
      <c r="S61" s="202">
        <v>0</v>
      </c>
      <c r="T61" s="202">
        <v>0</v>
      </c>
      <c r="U61" s="202">
        <v>9.7899999999999991</v>
      </c>
      <c r="V61" s="202">
        <v>0.15</v>
      </c>
      <c r="W61" s="202">
        <v>0.34</v>
      </c>
      <c r="X61" s="202">
        <v>1.1299999999999999</v>
      </c>
      <c r="Y61" s="202">
        <v>0</v>
      </c>
      <c r="Z61" s="202">
        <v>2.12</v>
      </c>
      <c r="AA61" s="202">
        <v>0.69</v>
      </c>
      <c r="AB61" s="202">
        <v>0</v>
      </c>
      <c r="AC61" s="202">
        <v>10.85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29.75</v>
      </c>
      <c r="AJ61" s="202">
        <v>0</v>
      </c>
      <c r="AK61" s="202">
        <v>6.46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17.38</v>
      </c>
      <c r="H62" s="202">
        <v>0</v>
      </c>
      <c r="I62" s="202">
        <v>5.57</v>
      </c>
      <c r="J62" s="202">
        <v>16.7</v>
      </c>
      <c r="K62" s="202">
        <v>39.950000000000003</v>
      </c>
      <c r="L62" s="202">
        <v>14.3</v>
      </c>
      <c r="M62" s="202">
        <v>0</v>
      </c>
      <c r="N62" s="202">
        <v>0.91</v>
      </c>
      <c r="O62" s="202">
        <v>1.52</v>
      </c>
      <c r="P62" s="202">
        <v>1.89</v>
      </c>
      <c r="Q62" s="202">
        <v>2.31</v>
      </c>
      <c r="R62" s="202">
        <v>0.32</v>
      </c>
      <c r="S62" s="202">
        <v>0</v>
      </c>
      <c r="T62" s="202">
        <v>0</v>
      </c>
      <c r="U62" s="202">
        <v>9.7899999999999991</v>
      </c>
      <c r="V62" s="202">
        <v>0.15</v>
      </c>
      <c r="W62" s="202">
        <v>0.34</v>
      </c>
      <c r="X62" s="202">
        <v>1.1299999999999999</v>
      </c>
      <c r="Y62" s="202">
        <v>0</v>
      </c>
      <c r="Z62" s="202">
        <v>2.12</v>
      </c>
      <c r="AA62" s="202">
        <v>0.69</v>
      </c>
      <c r="AB62" s="202">
        <v>0</v>
      </c>
      <c r="AC62" s="202">
        <v>10.85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29.75</v>
      </c>
      <c r="AJ62" s="202">
        <v>0</v>
      </c>
      <c r="AK62" s="202">
        <v>6.46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6.8</v>
      </c>
      <c r="E63" s="202">
        <v>0</v>
      </c>
      <c r="F63" s="202">
        <v>0</v>
      </c>
      <c r="G63" s="202">
        <v>17.38</v>
      </c>
      <c r="H63" s="202">
        <v>0</v>
      </c>
      <c r="I63" s="202">
        <v>5.57</v>
      </c>
      <c r="J63" s="202">
        <v>16.7</v>
      </c>
      <c r="K63" s="202">
        <v>39.950000000000003</v>
      </c>
      <c r="L63" s="202">
        <v>1.94</v>
      </c>
      <c r="M63" s="202">
        <v>0</v>
      </c>
      <c r="N63" s="202">
        <v>0.91</v>
      </c>
      <c r="O63" s="202">
        <v>1.52</v>
      </c>
      <c r="P63" s="202">
        <v>1.89</v>
      </c>
      <c r="Q63" s="202">
        <v>2.31</v>
      </c>
      <c r="R63" s="202">
        <v>0.32</v>
      </c>
      <c r="S63" s="202">
        <v>0</v>
      </c>
      <c r="T63" s="202">
        <v>0</v>
      </c>
      <c r="U63" s="202">
        <v>9.7899999999999991</v>
      </c>
      <c r="V63" s="202">
        <v>0.15</v>
      </c>
      <c r="W63" s="202">
        <v>0.34</v>
      </c>
      <c r="X63" s="202">
        <v>1.1299999999999999</v>
      </c>
      <c r="Y63" s="202">
        <v>0</v>
      </c>
      <c r="Z63" s="202">
        <v>2.12</v>
      </c>
      <c r="AA63" s="202">
        <v>0.69</v>
      </c>
      <c r="AB63" s="202">
        <v>0</v>
      </c>
      <c r="AC63" s="202">
        <v>10.85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29.75</v>
      </c>
      <c r="AJ63" s="202">
        <v>0</v>
      </c>
      <c r="AK63" s="202">
        <v>6.46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6.8</v>
      </c>
      <c r="E64" s="202">
        <v>0</v>
      </c>
      <c r="F64" s="202">
        <v>0</v>
      </c>
      <c r="G64" s="202">
        <v>17.38</v>
      </c>
      <c r="H64" s="202">
        <v>0</v>
      </c>
      <c r="I64" s="202">
        <v>5.57</v>
      </c>
      <c r="J64" s="202">
        <v>16.7</v>
      </c>
      <c r="K64" s="202">
        <v>28.72</v>
      </c>
      <c r="L64" s="202">
        <v>1.94</v>
      </c>
      <c r="M64" s="202">
        <v>0</v>
      </c>
      <c r="N64" s="202">
        <v>0.91</v>
      </c>
      <c r="O64" s="202">
        <v>1.52</v>
      </c>
      <c r="P64" s="202">
        <v>1.89</v>
      </c>
      <c r="Q64" s="202">
        <v>0.16</v>
      </c>
      <c r="R64" s="202">
        <v>0.32</v>
      </c>
      <c r="S64" s="202">
        <v>0</v>
      </c>
      <c r="T64" s="202">
        <v>0</v>
      </c>
      <c r="U64" s="202">
        <v>9.7899999999999991</v>
      </c>
      <c r="V64" s="202">
        <v>0.15</v>
      </c>
      <c r="W64" s="202">
        <v>0.34</v>
      </c>
      <c r="X64" s="202">
        <v>1.1299999999999999</v>
      </c>
      <c r="Y64" s="202">
        <v>0</v>
      </c>
      <c r="Z64" s="202">
        <v>2.12</v>
      </c>
      <c r="AA64" s="202">
        <v>0.69</v>
      </c>
      <c r="AB64" s="202">
        <v>0</v>
      </c>
      <c r="AC64" s="202">
        <v>10.85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29.75</v>
      </c>
      <c r="AJ64" s="202">
        <v>0</v>
      </c>
      <c r="AK64" s="202">
        <v>6.46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6.8</v>
      </c>
      <c r="E65" s="202">
        <v>0</v>
      </c>
      <c r="F65" s="202">
        <v>0</v>
      </c>
      <c r="G65" s="202">
        <v>17.38</v>
      </c>
      <c r="H65" s="202">
        <v>0</v>
      </c>
      <c r="I65" s="202">
        <v>5.57</v>
      </c>
      <c r="J65" s="202">
        <v>16.7</v>
      </c>
      <c r="K65" s="202">
        <v>5.76</v>
      </c>
      <c r="L65" s="202">
        <v>1.94</v>
      </c>
      <c r="M65" s="202">
        <v>0</v>
      </c>
      <c r="N65" s="202">
        <v>0.91</v>
      </c>
      <c r="O65" s="202">
        <v>1.52</v>
      </c>
      <c r="P65" s="202">
        <v>1.89</v>
      </c>
      <c r="Q65" s="202">
        <v>0.16</v>
      </c>
      <c r="R65" s="202">
        <v>0.32</v>
      </c>
      <c r="S65" s="202">
        <v>0</v>
      </c>
      <c r="T65" s="202">
        <v>0</v>
      </c>
      <c r="U65" s="202">
        <v>9.7899999999999991</v>
      </c>
      <c r="V65" s="202">
        <v>0.15</v>
      </c>
      <c r="W65" s="202">
        <v>0.34</v>
      </c>
      <c r="X65" s="202">
        <v>1.1299999999999999</v>
      </c>
      <c r="Y65" s="202">
        <v>0</v>
      </c>
      <c r="Z65" s="202">
        <v>2.12</v>
      </c>
      <c r="AA65" s="202">
        <v>0.53</v>
      </c>
      <c r="AB65" s="202">
        <v>0</v>
      </c>
      <c r="AC65" s="202">
        <v>10.85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29.75</v>
      </c>
      <c r="AJ65" s="202">
        <v>0</v>
      </c>
      <c r="AK65" s="202">
        <v>6.46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6.8</v>
      </c>
      <c r="E66" s="202">
        <v>0</v>
      </c>
      <c r="F66" s="202">
        <v>0</v>
      </c>
      <c r="G66" s="202">
        <v>17.38</v>
      </c>
      <c r="H66" s="202">
        <v>0</v>
      </c>
      <c r="I66" s="202">
        <v>5.57</v>
      </c>
      <c r="J66" s="202">
        <v>16.7</v>
      </c>
      <c r="K66" s="202">
        <v>2.4500000000000002</v>
      </c>
      <c r="L66" s="202">
        <v>1.94</v>
      </c>
      <c r="M66" s="202">
        <v>0</v>
      </c>
      <c r="N66" s="202">
        <v>0.91</v>
      </c>
      <c r="O66" s="202">
        <v>1.52</v>
      </c>
      <c r="P66" s="202">
        <v>1.89</v>
      </c>
      <c r="Q66" s="202">
        <v>0.16</v>
      </c>
      <c r="R66" s="202">
        <v>0.32</v>
      </c>
      <c r="S66" s="202">
        <v>0</v>
      </c>
      <c r="T66" s="202">
        <v>0</v>
      </c>
      <c r="U66" s="202">
        <v>9.7899999999999991</v>
      </c>
      <c r="V66" s="202">
        <v>0.15</v>
      </c>
      <c r="W66" s="202">
        <v>0.34</v>
      </c>
      <c r="X66" s="202">
        <v>1.1299999999999999</v>
      </c>
      <c r="Y66" s="202">
        <v>0</v>
      </c>
      <c r="Z66" s="202">
        <v>2.12</v>
      </c>
      <c r="AA66" s="202">
        <v>0.53</v>
      </c>
      <c r="AB66" s="202">
        <v>0</v>
      </c>
      <c r="AC66" s="202">
        <v>10.85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29.75</v>
      </c>
      <c r="AJ66" s="202">
        <v>0</v>
      </c>
      <c r="AK66" s="202">
        <v>6.46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6.53</v>
      </c>
      <c r="E67" s="202">
        <v>0</v>
      </c>
      <c r="F67" s="202">
        <v>0</v>
      </c>
      <c r="G67" s="202">
        <v>17.38</v>
      </c>
      <c r="H67" s="202">
        <v>0</v>
      </c>
      <c r="I67" s="202">
        <v>5.57</v>
      </c>
      <c r="J67" s="202">
        <v>16.7</v>
      </c>
      <c r="K67" s="202">
        <v>0</v>
      </c>
      <c r="L67" s="202">
        <v>1.94</v>
      </c>
      <c r="M67" s="202">
        <v>0</v>
      </c>
      <c r="N67" s="202">
        <v>0.91</v>
      </c>
      <c r="O67" s="202">
        <v>1.52</v>
      </c>
      <c r="P67" s="202">
        <v>1.89</v>
      </c>
      <c r="Q67" s="202">
        <v>0.16</v>
      </c>
      <c r="R67" s="202">
        <v>0.32</v>
      </c>
      <c r="S67" s="202">
        <v>0</v>
      </c>
      <c r="T67" s="202">
        <v>0</v>
      </c>
      <c r="U67" s="202">
        <v>9.7899999999999991</v>
      </c>
      <c r="V67" s="202">
        <v>0.15</v>
      </c>
      <c r="W67" s="202">
        <v>0.34</v>
      </c>
      <c r="X67" s="202">
        <v>1.1299999999999999</v>
      </c>
      <c r="Y67" s="202">
        <v>0</v>
      </c>
      <c r="Z67" s="202">
        <v>2.12</v>
      </c>
      <c r="AA67" s="202">
        <v>0.53</v>
      </c>
      <c r="AB67" s="202">
        <v>0</v>
      </c>
      <c r="AC67" s="202">
        <v>10.85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29.75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6.53</v>
      </c>
      <c r="E68" s="202">
        <v>0</v>
      </c>
      <c r="F68" s="202">
        <v>0</v>
      </c>
      <c r="G68" s="202">
        <v>17.38</v>
      </c>
      <c r="H68" s="202">
        <v>0</v>
      </c>
      <c r="I68" s="202">
        <v>5.57</v>
      </c>
      <c r="J68" s="202">
        <v>1.1100000000000001</v>
      </c>
      <c r="K68" s="202">
        <v>2.46</v>
      </c>
      <c r="L68" s="202">
        <v>1.94</v>
      </c>
      <c r="M68" s="202">
        <v>0</v>
      </c>
      <c r="N68" s="202">
        <v>0.91</v>
      </c>
      <c r="O68" s="202">
        <v>1.52</v>
      </c>
      <c r="P68" s="202">
        <v>1.89</v>
      </c>
      <c r="Q68" s="202">
        <v>0.17</v>
      </c>
      <c r="R68" s="202">
        <v>0.32</v>
      </c>
      <c r="S68" s="202">
        <v>0</v>
      </c>
      <c r="T68" s="202">
        <v>0</v>
      </c>
      <c r="U68" s="202">
        <v>9.7899999999999991</v>
      </c>
      <c r="V68" s="202">
        <v>0.15</v>
      </c>
      <c r="W68" s="202">
        <v>0.34</v>
      </c>
      <c r="X68" s="202">
        <v>1.1299999999999999</v>
      </c>
      <c r="Y68" s="202">
        <v>0</v>
      </c>
      <c r="Z68" s="202">
        <v>2.12</v>
      </c>
      <c r="AA68" s="202">
        <v>0.53</v>
      </c>
      <c r="AB68" s="202">
        <v>0</v>
      </c>
      <c r="AC68" s="202">
        <v>10.85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29.75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0.53</v>
      </c>
      <c r="E69" s="202">
        <v>0</v>
      </c>
      <c r="F69" s="202">
        <v>0</v>
      </c>
      <c r="G69" s="202">
        <v>6.07</v>
      </c>
      <c r="H69" s="202">
        <v>0</v>
      </c>
      <c r="I69" s="202">
        <v>5.57</v>
      </c>
      <c r="J69" s="202">
        <v>2.78</v>
      </c>
      <c r="K69" s="202">
        <v>3.93</v>
      </c>
      <c r="L69" s="202">
        <v>1.94</v>
      </c>
      <c r="M69" s="202">
        <v>0</v>
      </c>
      <c r="N69" s="202">
        <v>0.91</v>
      </c>
      <c r="O69" s="202">
        <v>1.52</v>
      </c>
      <c r="P69" s="202">
        <v>1.89</v>
      </c>
      <c r="Q69" s="202">
        <v>0.15</v>
      </c>
      <c r="R69" s="202">
        <v>0.32</v>
      </c>
      <c r="S69" s="202">
        <v>0</v>
      </c>
      <c r="T69" s="202">
        <v>0</v>
      </c>
      <c r="U69" s="202">
        <v>9.7899999999999991</v>
      </c>
      <c r="V69" s="202">
        <v>0.15</v>
      </c>
      <c r="W69" s="202">
        <v>0.34</v>
      </c>
      <c r="X69" s="202">
        <v>0.98</v>
      </c>
      <c r="Y69" s="202">
        <v>0</v>
      </c>
      <c r="Z69" s="202">
        <v>2.12</v>
      </c>
      <c r="AA69" s="202">
        <v>0.53</v>
      </c>
      <c r="AB69" s="202">
        <v>0</v>
      </c>
      <c r="AC69" s="202">
        <v>10.85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29.75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1.6</v>
      </c>
      <c r="E70" s="202">
        <v>0</v>
      </c>
      <c r="F70" s="202">
        <v>0</v>
      </c>
      <c r="G70" s="202">
        <v>9.1</v>
      </c>
      <c r="H70" s="202">
        <v>0</v>
      </c>
      <c r="I70" s="202">
        <v>5.57</v>
      </c>
      <c r="J70" s="202">
        <v>7.8</v>
      </c>
      <c r="K70" s="202">
        <v>2.4500000000000002</v>
      </c>
      <c r="L70" s="202">
        <v>1.94</v>
      </c>
      <c r="M70" s="202">
        <v>0</v>
      </c>
      <c r="N70" s="202">
        <v>0.91</v>
      </c>
      <c r="O70" s="202">
        <v>1.52</v>
      </c>
      <c r="P70" s="202">
        <v>1.89</v>
      </c>
      <c r="Q70" s="202">
        <v>0.15</v>
      </c>
      <c r="R70" s="202">
        <v>0.32</v>
      </c>
      <c r="S70" s="202">
        <v>0</v>
      </c>
      <c r="T70" s="202">
        <v>0</v>
      </c>
      <c r="U70" s="202">
        <v>9.7899999999999991</v>
      </c>
      <c r="V70" s="202">
        <v>0.15</v>
      </c>
      <c r="W70" s="202">
        <v>0.34</v>
      </c>
      <c r="X70" s="202">
        <v>0.98</v>
      </c>
      <c r="Y70" s="202">
        <v>0</v>
      </c>
      <c r="Z70" s="202">
        <v>2.12</v>
      </c>
      <c r="AA70" s="202">
        <v>0.53</v>
      </c>
      <c r="AB70" s="202">
        <v>0</v>
      </c>
      <c r="AC70" s="202">
        <v>10.85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29.75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3.2</v>
      </c>
      <c r="E71" s="202">
        <v>0</v>
      </c>
      <c r="F71" s="202">
        <v>0</v>
      </c>
      <c r="G71" s="202">
        <v>11.31</v>
      </c>
      <c r="H71" s="202">
        <v>0</v>
      </c>
      <c r="I71" s="202">
        <v>5.57</v>
      </c>
      <c r="J71" s="202">
        <v>10.02</v>
      </c>
      <c r="K71" s="202">
        <v>2.4500000000000002</v>
      </c>
      <c r="L71" s="202">
        <v>1.94</v>
      </c>
      <c r="M71" s="202">
        <v>0</v>
      </c>
      <c r="N71" s="202">
        <v>0.91</v>
      </c>
      <c r="O71" s="202">
        <v>1.52</v>
      </c>
      <c r="P71" s="202">
        <v>1.89</v>
      </c>
      <c r="Q71" s="202">
        <v>0.15</v>
      </c>
      <c r="R71" s="202">
        <v>0.32</v>
      </c>
      <c r="S71" s="202">
        <v>0</v>
      </c>
      <c r="T71" s="202">
        <v>0</v>
      </c>
      <c r="U71" s="202">
        <v>9.7899999999999991</v>
      </c>
      <c r="V71" s="202">
        <v>0.15</v>
      </c>
      <c r="W71" s="202">
        <v>0.34</v>
      </c>
      <c r="X71" s="202">
        <v>0.98</v>
      </c>
      <c r="Y71" s="202">
        <v>0</v>
      </c>
      <c r="Z71" s="202">
        <v>2.12</v>
      </c>
      <c r="AA71" s="202">
        <v>0.53</v>
      </c>
      <c r="AB71" s="202">
        <v>0</v>
      </c>
      <c r="AC71" s="202">
        <v>10.85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29.75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4.2699999999999996</v>
      </c>
      <c r="E72" s="202">
        <v>0</v>
      </c>
      <c r="F72" s="202">
        <v>0</v>
      </c>
      <c r="G72" s="202">
        <v>11.31</v>
      </c>
      <c r="H72" s="202">
        <v>0</v>
      </c>
      <c r="I72" s="202">
        <v>5.57</v>
      </c>
      <c r="J72" s="202">
        <v>10.02</v>
      </c>
      <c r="K72" s="202">
        <v>2.4500000000000002</v>
      </c>
      <c r="L72" s="202">
        <v>1.94</v>
      </c>
      <c r="M72" s="202">
        <v>0</v>
      </c>
      <c r="N72" s="202">
        <v>0.91</v>
      </c>
      <c r="O72" s="202">
        <v>1.52</v>
      </c>
      <c r="P72" s="202">
        <v>1.89</v>
      </c>
      <c r="Q72" s="202">
        <v>0.15</v>
      </c>
      <c r="R72" s="202">
        <v>0.32</v>
      </c>
      <c r="S72" s="202">
        <v>0</v>
      </c>
      <c r="T72" s="202">
        <v>0</v>
      </c>
      <c r="U72" s="202">
        <v>9.7899999999999991</v>
      </c>
      <c r="V72" s="202">
        <v>0.15</v>
      </c>
      <c r="W72" s="202">
        <v>0.34</v>
      </c>
      <c r="X72" s="202">
        <v>0.98</v>
      </c>
      <c r="Y72" s="202">
        <v>0</v>
      </c>
      <c r="Z72" s="202">
        <v>2.12</v>
      </c>
      <c r="AA72" s="202">
        <v>0.53</v>
      </c>
      <c r="AB72" s="202">
        <v>0</v>
      </c>
      <c r="AC72" s="202">
        <v>10.85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29.75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4.2699999999999996</v>
      </c>
      <c r="E73" s="202">
        <v>0</v>
      </c>
      <c r="F73" s="202">
        <v>0</v>
      </c>
      <c r="G73" s="202">
        <v>11.31</v>
      </c>
      <c r="H73" s="202">
        <v>0</v>
      </c>
      <c r="I73" s="202">
        <v>5.57</v>
      </c>
      <c r="J73" s="202">
        <v>10.02</v>
      </c>
      <c r="K73" s="202">
        <v>2.4500000000000002</v>
      </c>
      <c r="L73" s="202">
        <v>1.94</v>
      </c>
      <c r="M73" s="202">
        <v>0</v>
      </c>
      <c r="N73" s="202">
        <v>0.91</v>
      </c>
      <c r="O73" s="202">
        <v>1.52</v>
      </c>
      <c r="P73" s="202">
        <v>1.89</v>
      </c>
      <c r="Q73" s="202">
        <v>0.15</v>
      </c>
      <c r="R73" s="202">
        <v>0.32</v>
      </c>
      <c r="S73" s="202">
        <v>0</v>
      </c>
      <c r="T73" s="202">
        <v>0</v>
      </c>
      <c r="U73" s="202">
        <v>9.7899999999999991</v>
      </c>
      <c r="V73" s="202">
        <v>0.15</v>
      </c>
      <c r="W73" s="202">
        <v>0.34</v>
      </c>
      <c r="X73" s="202">
        <v>0.98</v>
      </c>
      <c r="Y73" s="202">
        <v>0</v>
      </c>
      <c r="Z73" s="202">
        <v>2.12</v>
      </c>
      <c r="AA73" s="202">
        <v>0.53</v>
      </c>
      <c r="AB73" s="202">
        <v>0</v>
      </c>
      <c r="AC73" s="202">
        <v>10.85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29.75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4.2699999999999996</v>
      </c>
      <c r="E74" s="202">
        <v>0</v>
      </c>
      <c r="F74" s="202">
        <v>0</v>
      </c>
      <c r="G74" s="202">
        <v>11.31</v>
      </c>
      <c r="H74" s="202">
        <v>0</v>
      </c>
      <c r="I74" s="202">
        <v>5.57</v>
      </c>
      <c r="J74" s="202">
        <v>10.02</v>
      </c>
      <c r="K74" s="202">
        <v>2.4500000000000002</v>
      </c>
      <c r="L74" s="202">
        <v>1.94</v>
      </c>
      <c r="M74" s="202">
        <v>0</v>
      </c>
      <c r="N74" s="202">
        <v>0.91</v>
      </c>
      <c r="O74" s="202">
        <v>1.52</v>
      </c>
      <c r="P74" s="202">
        <v>1.89</v>
      </c>
      <c r="Q74" s="202">
        <v>0.15</v>
      </c>
      <c r="R74" s="202">
        <v>0.32</v>
      </c>
      <c r="S74" s="202">
        <v>0</v>
      </c>
      <c r="T74" s="202">
        <v>0</v>
      </c>
      <c r="U74" s="202">
        <v>9.7899999999999991</v>
      </c>
      <c r="V74" s="202">
        <v>0.15</v>
      </c>
      <c r="W74" s="202">
        <v>0.34</v>
      </c>
      <c r="X74" s="202">
        <v>0.98</v>
      </c>
      <c r="Y74" s="202">
        <v>0</v>
      </c>
      <c r="Z74" s="202">
        <v>2.12</v>
      </c>
      <c r="AA74" s="202">
        <v>0.53</v>
      </c>
      <c r="AB74" s="202">
        <v>0</v>
      </c>
      <c r="AC74" s="202">
        <v>10.85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29.75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4.2699999999999996</v>
      </c>
      <c r="E75" s="202">
        <v>0</v>
      </c>
      <c r="F75" s="202">
        <v>0</v>
      </c>
      <c r="G75" s="202">
        <v>11.31</v>
      </c>
      <c r="H75" s="202">
        <v>0</v>
      </c>
      <c r="I75" s="202">
        <v>5.57</v>
      </c>
      <c r="J75" s="202">
        <v>10.02</v>
      </c>
      <c r="K75" s="202">
        <v>2.4500000000000002</v>
      </c>
      <c r="L75" s="202">
        <v>1.94</v>
      </c>
      <c r="M75" s="202">
        <v>0</v>
      </c>
      <c r="N75" s="202">
        <v>0.91</v>
      </c>
      <c r="O75" s="202">
        <v>1.52</v>
      </c>
      <c r="P75" s="202">
        <v>1.89</v>
      </c>
      <c r="Q75" s="202">
        <v>0.15</v>
      </c>
      <c r="R75" s="202">
        <v>0.32</v>
      </c>
      <c r="S75" s="202">
        <v>0</v>
      </c>
      <c r="T75" s="202">
        <v>0</v>
      </c>
      <c r="U75" s="202">
        <v>10.01</v>
      </c>
      <c r="V75" s="202">
        <v>0.15</v>
      </c>
      <c r="W75" s="202">
        <v>0.34</v>
      </c>
      <c r="X75" s="202">
        <v>0.98</v>
      </c>
      <c r="Y75" s="202">
        <v>0</v>
      </c>
      <c r="Z75" s="202">
        <v>2.12</v>
      </c>
      <c r="AA75" s="202">
        <v>0.53</v>
      </c>
      <c r="AB75" s="202">
        <v>0</v>
      </c>
      <c r="AC75" s="202">
        <v>10.85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29.15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4.2699999999999996</v>
      </c>
      <c r="E76" s="202">
        <v>0</v>
      </c>
      <c r="F76" s="202">
        <v>0</v>
      </c>
      <c r="G76" s="202">
        <v>11.31</v>
      </c>
      <c r="H76" s="202">
        <v>0</v>
      </c>
      <c r="I76" s="202">
        <v>5.57</v>
      </c>
      <c r="J76" s="202">
        <v>10.02</v>
      </c>
      <c r="K76" s="202">
        <v>2.4500000000000002</v>
      </c>
      <c r="L76" s="202">
        <v>1.94</v>
      </c>
      <c r="M76" s="202">
        <v>0</v>
      </c>
      <c r="N76" s="202">
        <v>0.91</v>
      </c>
      <c r="O76" s="202">
        <v>1.52</v>
      </c>
      <c r="P76" s="202">
        <v>1.89</v>
      </c>
      <c r="Q76" s="202">
        <v>0.15</v>
      </c>
      <c r="R76" s="202">
        <v>0.32</v>
      </c>
      <c r="S76" s="202">
        <v>0</v>
      </c>
      <c r="T76" s="202">
        <v>0</v>
      </c>
      <c r="U76" s="202">
        <v>9.86</v>
      </c>
      <c r="V76" s="202">
        <v>0.15</v>
      </c>
      <c r="W76" s="202">
        <v>0.34</v>
      </c>
      <c r="X76" s="202">
        <v>0.98</v>
      </c>
      <c r="Y76" s="202">
        <v>0</v>
      </c>
      <c r="Z76" s="202">
        <v>2.12</v>
      </c>
      <c r="AA76" s="202">
        <v>0.53</v>
      </c>
      <c r="AB76" s="202">
        <v>0</v>
      </c>
      <c r="AC76" s="202">
        <v>10.85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29.15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4.2699999999999996</v>
      </c>
      <c r="E77" s="202">
        <v>0</v>
      </c>
      <c r="F77" s="202">
        <v>0</v>
      </c>
      <c r="G77" s="202">
        <v>11.31</v>
      </c>
      <c r="H77" s="202">
        <v>0</v>
      </c>
      <c r="I77" s="202">
        <v>5.57</v>
      </c>
      <c r="J77" s="202">
        <v>10.02</v>
      </c>
      <c r="K77" s="202">
        <v>2.4500000000000002</v>
      </c>
      <c r="L77" s="202">
        <v>1.94</v>
      </c>
      <c r="M77" s="202">
        <v>0</v>
      </c>
      <c r="N77" s="202">
        <v>0.91</v>
      </c>
      <c r="O77" s="202">
        <v>1.52</v>
      </c>
      <c r="P77" s="202">
        <v>1.89</v>
      </c>
      <c r="Q77" s="202">
        <v>0.15</v>
      </c>
      <c r="R77" s="202">
        <v>0.32</v>
      </c>
      <c r="S77" s="202">
        <v>0</v>
      </c>
      <c r="T77" s="202">
        <v>0</v>
      </c>
      <c r="U77" s="202">
        <v>9.86</v>
      </c>
      <c r="V77" s="202">
        <v>0.22</v>
      </c>
      <c r="W77" s="202">
        <v>0.34</v>
      </c>
      <c r="X77" s="202">
        <v>0.98</v>
      </c>
      <c r="Y77" s="202">
        <v>0</v>
      </c>
      <c r="Z77" s="202">
        <v>2.12</v>
      </c>
      <c r="AA77" s="202">
        <v>0.53</v>
      </c>
      <c r="AB77" s="202">
        <v>0</v>
      </c>
      <c r="AC77" s="202">
        <v>10.85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29.15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4.37</v>
      </c>
      <c r="E78" s="202">
        <v>0</v>
      </c>
      <c r="F78" s="202">
        <v>0</v>
      </c>
      <c r="G78" s="202">
        <v>11.31</v>
      </c>
      <c r="H78" s="202">
        <v>0</v>
      </c>
      <c r="I78" s="202">
        <v>5.57</v>
      </c>
      <c r="J78" s="202">
        <v>10.02</v>
      </c>
      <c r="K78" s="202">
        <v>2.4500000000000002</v>
      </c>
      <c r="L78" s="202">
        <v>1.94</v>
      </c>
      <c r="M78" s="202">
        <v>0</v>
      </c>
      <c r="N78" s="202">
        <v>0.91</v>
      </c>
      <c r="O78" s="202">
        <v>1.52</v>
      </c>
      <c r="P78" s="202">
        <v>1.89</v>
      </c>
      <c r="Q78" s="202">
        <v>0.15</v>
      </c>
      <c r="R78" s="202">
        <v>0.32</v>
      </c>
      <c r="S78" s="202">
        <v>0</v>
      </c>
      <c r="T78" s="202">
        <v>0</v>
      </c>
      <c r="U78" s="202">
        <v>9.86</v>
      </c>
      <c r="V78" s="202">
        <v>0.16</v>
      </c>
      <c r="W78" s="202">
        <v>0.34</v>
      </c>
      <c r="X78" s="202">
        <v>0.98</v>
      </c>
      <c r="Y78" s="202">
        <v>0</v>
      </c>
      <c r="Z78" s="202">
        <v>2.12</v>
      </c>
      <c r="AA78" s="202">
        <v>0.53</v>
      </c>
      <c r="AB78" s="202">
        <v>0</v>
      </c>
      <c r="AC78" s="202">
        <v>10.85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29.15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4.37</v>
      </c>
      <c r="E79" s="202">
        <v>0</v>
      </c>
      <c r="F79" s="202">
        <v>0</v>
      </c>
      <c r="G79" s="202">
        <v>11.31</v>
      </c>
      <c r="H79" s="202">
        <v>0</v>
      </c>
      <c r="I79" s="202">
        <v>5.57</v>
      </c>
      <c r="J79" s="202">
        <v>10.02</v>
      </c>
      <c r="K79" s="202">
        <v>2.4500000000000002</v>
      </c>
      <c r="L79" s="202">
        <v>1.94</v>
      </c>
      <c r="M79" s="202">
        <v>0</v>
      </c>
      <c r="N79" s="202">
        <v>0.91</v>
      </c>
      <c r="O79" s="202">
        <v>1.52</v>
      </c>
      <c r="P79" s="202">
        <v>1.89</v>
      </c>
      <c r="Q79" s="202">
        <v>0.15</v>
      </c>
      <c r="R79" s="202">
        <v>0.32</v>
      </c>
      <c r="S79" s="202">
        <v>0</v>
      </c>
      <c r="T79" s="202">
        <v>0</v>
      </c>
      <c r="U79" s="202">
        <v>9.86</v>
      </c>
      <c r="V79" s="202">
        <v>0.16</v>
      </c>
      <c r="W79" s="202">
        <v>0.34</v>
      </c>
      <c r="X79" s="202">
        <v>0.98</v>
      </c>
      <c r="Y79" s="202">
        <v>0</v>
      </c>
      <c r="Z79" s="202">
        <v>2.12</v>
      </c>
      <c r="AA79" s="202">
        <v>0.53</v>
      </c>
      <c r="AB79" s="202">
        <v>0</v>
      </c>
      <c r="AC79" s="202">
        <v>10.85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29.15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4.37</v>
      </c>
      <c r="E80" s="202">
        <v>0</v>
      </c>
      <c r="F80" s="202">
        <v>0</v>
      </c>
      <c r="G80" s="202">
        <v>11.31</v>
      </c>
      <c r="H80" s="202">
        <v>0</v>
      </c>
      <c r="I80" s="202">
        <v>5.57</v>
      </c>
      <c r="J80" s="202">
        <v>10.02</v>
      </c>
      <c r="K80" s="202">
        <v>2.4500000000000002</v>
      </c>
      <c r="L80" s="202">
        <v>1.94</v>
      </c>
      <c r="M80" s="202">
        <v>0</v>
      </c>
      <c r="N80" s="202">
        <v>0.91</v>
      </c>
      <c r="O80" s="202">
        <v>1.52</v>
      </c>
      <c r="P80" s="202">
        <v>1.89</v>
      </c>
      <c r="Q80" s="202">
        <v>0.15</v>
      </c>
      <c r="R80" s="202">
        <v>0.32</v>
      </c>
      <c r="S80" s="202">
        <v>0</v>
      </c>
      <c r="T80" s="202">
        <v>0</v>
      </c>
      <c r="U80" s="202">
        <v>9.86</v>
      </c>
      <c r="V80" s="202">
        <v>0.16</v>
      </c>
      <c r="W80" s="202">
        <v>0.34</v>
      </c>
      <c r="X80" s="202">
        <v>0.98</v>
      </c>
      <c r="Y80" s="202">
        <v>0</v>
      </c>
      <c r="Z80" s="202">
        <v>2.12</v>
      </c>
      <c r="AA80" s="202">
        <v>0.53</v>
      </c>
      <c r="AB80" s="202">
        <v>0</v>
      </c>
      <c r="AC80" s="202">
        <v>10.85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29.15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4.37</v>
      </c>
      <c r="E81" s="202">
        <v>0</v>
      </c>
      <c r="F81" s="202">
        <v>0</v>
      </c>
      <c r="G81" s="202">
        <v>11.31</v>
      </c>
      <c r="H81" s="202">
        <v>0</v>
      </c>
      <c r="I81" s="202">
        <v>5.57</v>
      </c>
      <c r="J81" s="202">
        <v>10.02</v>
      </c>
      <c r="K81" s="202">
        <v>2.4500000000000002</v>
      </c>
      <c r="L81" s="202">
        <v>1.94</v>
      </c>
      <c r="M81" s="202">
        <v>0</v>
      </c>
      <c r="N81" s="202">
        <v>0.91</v>
      </c>
      <c r="O81" s="202">
        <v>1.52</v>
      </c>
      <c r="P81" s="202">
        <v>1.89</v>
      </c>
      <c r="Q81" s="202">
        <v>0.15</v>
      </c>
      <c r="R81" s="202">
        <v>0.32</v>
      </c>
      <c r="S81" s="202">
        <v>0</v>
      </c>
      <c r="T81" s="202">
        <v>0</v>
      </c>
      <c r="U81" s="202">
        <v>9.86</v>
      </c>
      <c r="V81" s="202">
        <v>0.16</v>
      </c>
      <c r="W81" s="202">
        <v>0.34</v>
      </c>
      <c r="X81" s="202">
        <v>0.98</v>
      </c>
      <c r="Y81" s="202">
        <v>0</v>
      </c>
      <c r="Z81" s="202">
        <v>2.12</v>
      </c>
      <c r="AA81" s="202">
        <v>0.53</v>
      </c>
      <c r="AB81" s="202">
        <v>0</v>
      </c>
      <c r="AC81" s="202">
        <v>10.63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29.15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4.37</v>
      </c>
      <c r="E82" s="202">
        <v>0</v>
      </c>
      <c r="F82" s="202">
        <v>0</v>
      </c>
      <c r="G82" s="202">
        <v>11.31</v>
      </c>
      <c r="H82" s="202">
        <v>0</v>
      </c>
      <c r="I82" s="202">
        <v>5.57</v>
      </c>
      <c r="J82" s="202">
        <v>10.02</v>
      </c>
      <c r="K82" s="202">
        <v>2.4500000000000002</v>
      </c>
      <c r="L82" s="202">
        <v>1.94</v>
      </c>
      <c r="M82" s="202">
        <v>0</v>
      </c>
      <c r="N82" s="202">
        <v>0.91</v>
      </c>
      <c r="O82" s="202">
        <v>1.52</v>
      </c>
      <c r="P82" s="202">
        <v>1.89</v>
      </c>
      <c r="Q82" s="202">
        <v>0.15</v>
      </c>
      <c r="R82" s="202">
        <v>0.32</v>
      </c>
      <c r="S82" s="202">
        <v>0</v>
      </c>
      <c r="T82" s="202">
        <v>0</v>
      </c>
      <c r="U82" s="202">
        <v>9.86</v>
      </c>
      <c r="V82" s="202">
        <v>0.16</v>
      </c>
      <c r="W82" s="202">
        <v>0.34</v>
      </c>
      <c r="X82" s="202">
        <v>0.98</v>
      </c>
      <c r="Y82" s="202">
        <v>0</v>
      </c>
      <c r="Z82" s="202">
        <v>2.12</v>
      </c>
      <c r="AA82" s="202">
        <v>0.53</v>
      </c>
      <c r="AB82" s="202">
        <v>0</v>
      </c>
      <c r="AC82" s="202">
        <v>10.63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29.15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4.37</v>
      </c>
      <c r="E83" s="202">
        <v>0</v>
      </c>
      <c r="F83" s="202">
        <v>0</v>
      </c>
      <c r="G83" s="202">
        <v>11.31</v>
      </c>
      <c r="H83" s="202">
        <v>0</v>
      </c>
      <c r="I83" s="202">
        <v>5.57</v>
      </c>
      <c r="J83" s="202">
        <v>10.02</v>
      </c>
      <c r="K83" s="202">
        <v>2.4500000000000002</v>
      </c>
      <c r="L83" s="202">
        <v>1.94</v>
      </c>
      <c r="M83" s="202">
        <v>0</v>
      </c>
      <c r="N83" s="202">
        <v>0.91</v>
      </c>
      <c r="O83" s="202">
        <v>1.52</v>
      </c>
      <c r="P83" s="202">
        <v>1.89</v>
      </c>
      <c r="Q83" s="202">
        <v>0.15</v>
      </c>
      <c r="R83" s="202">
        <v>0.32</v>
      </c>
      <c r="S83" s="202">
        <v>0</v>
      </c>
      <c r="T83" s="202">
        <v>0</v>
      </c>
      <c r="U83" s="202">
        <v>9.86</v>
      </c>
      <c r="V83" s="202">
        <v>0.16</v>
      </c>
      <c r="W83" s="202">
        <v>0.25</v>
      </c>
      <c r="X83" s="202">
        <v>0.98</v>
      </c>
      <c r="Y83" s="202">
        <v>0</v>
      </c>
      <c r="Z83" s="202">
        <v>2.12</v>
      </c>
      <c r="AA83" s="202">
        <v>0.53</v>
      </c>
      <c r="AB83" s="202">
        <v>0</v>
      </c>
      <c r="AC83" s="202">
        <v>10.63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28.59</v>
      </c>
      <c r="AJ83" s="202">
        <v>0</v>
      </c>
      <c r="AK83" s="202">
        <v>1.8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4.37</v>
      </c>
      <c r="E84" s="202">
        <v>0</v>
      </c>
      <c r="F84" s="202">
        <v>0</v>
      </c>
      <c r="G84" s="202">
        <v>11.31</v>
      </c>
      <c r="H84" s="202">
        <v>0</v>
      </c>
      <c r="I84" s="202">
        <v>5.57</v>
      </c>
      <c r="J84" s="202">
        <v>10.02</v>
      </c>
      <c r="K84" s="202">
        <v>2.4500000000000002</v>
      </c>
      <c r="L84" s="202">
        <v>1.94</v>
      </c>
      <c r="M84" s="202">
        <v>0</v>
      </c>
      <c r="N84" s="202">
        <v>0.91</v>
      </c>
      <c r="O84" s="202">
        <v>1.52</v>
      </c>
      <c r="P84" s="202">
        <v>1.89</v>
      </c>
      <c r="Q84" s="202">
        <v>0.15</v>
      </c>
      <c r="R84" s="202">
        <v>0.32</v>
      </c>
      <c r="S84" s="202">
        <v>0</v>
      </c>
      <c r="T84" s="202">
        <v>0</v>
      </c>
      <c r="U84" s="202">
        <v>9.86</v>
      </c>
      <c r="V84" s="202">
        <v>0.16</v>
      </c>
      <c r="W84" s="202">
        <v>0.25</v>
      </c>
      <c r="X84" s="202">
        <v>0.98</v>
      </c>
      <c r="Y84" s="202">
        <v>0</v>
      </c>
      <c r="Z84" s="202">
        <v>2.12</v>
      </c>
      <c r="AA84" s="202">
        <v>0.53</v>
      </c>
      <c r="AB84" s="202">
        <v>0</v>
      </c>
      <c r="AC84" s="202">
        <v>10.63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28.59</v>
      </c>
      <c r="AJ84" s="202">
        <v>0</v>
      </c>
      <c r="AK84" s="202">
        <v>1.8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4.37</v>
      </c>
      <c r="E85" s="202">
        <v>0</v>
      </c>
      <c r="F85" s="202">
        <v>0</v>
      </c>
      <c r="G85" s="202">
        <v>11.31</v>
      </c>
      <c r="H85" s="202">
        <v>0</v>
      </c>
      <c r="I85" s="202">
        <v>5.57</v>
      </c>
      <c r="J85" s="202">
        <v>10.02</v>
      </c>
      <c r="K85" s="202">
        <v>2.4500000000000002</v>
      </c>
      <c r="L85" s="202">
        <v>1.94</v>
      </c>
      <c r="M85" s="202">
        <v>0</v>
      </c>
      <c r="N85" s="202">
        <v>0.91</v>
      </c>
      <c r="O85" s="202">
        <v>1.52</v>
      </c>
      <c r="P85" s="202">
        <v>1.89</v>
      </c>
      <c r="Q85" s="202">
        <v>0.15</v>
      </c>
      <c r="R85" s="202">
        <v>0.32</v>
      </c>
      <c r="S85" s="202">
        <v>0</v>
      </c>
      <c r="T85" s="202">
        <v>0</v>
      </c>
      <c r="U85" s="202">
        <v>9.86</v>
      </c>
      <c r="V85" s="202">
        <v>0.16</v>
      </c>
      <c r="W85" s="202">
        <v>0.25</v>
      </c>
      <c r="X85" s="202">
        <v>0.98</v>
      </c>
      <c r="Y85" s="202">
        <v>0</v>
      </c>
      <c r="Z85" s="202">
        <v>2.12</v>
      </c>
      <c r="AA85" s="202">
        <v>0.53</v>
      </c>
      <c r="AB85" s="202">
        <v>0</v>
      </c>
      <c r="AC85" s="202">
        <v>10.63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28.59</v>
      </c>
      <c r="AJ85" s="202">
        <v>0</v>
      </c>
      <c r="AK85" s="202">
        <v>1.8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4.37</v>
      </c>
      <c r="E86" s="202">
        <v>0</v>
      </c>
      <c r="F86" s="202">
        <v>0</v>
      </c>
      <c r="G86" s="202">
        <v>11.31</v>
      </c>
      <c r="H86" s="202">
        <v>0</v>
      </c>
      <c r="I86" s="202">
        <v>5.57</v>
      </c>
      <c r="J86" s="202">
        <v>10.02</v>
      </c>
      <c r="K86" s="202">
        <v>2.4500000000000002</v>
      </c>
      <c r="L86" s="202">
        <v>1.94</v>
      </c>
      <c r="M86" s="202">
        <v>0</v>
      </c>
      <c r="N86" s="202">
        <v>0.91</v>
      </c>
      <c r="O86" s="202">
        <v>1.52</v>
      </c>
      <c r="P86" s="202">
        <v>1.89</v>
      </c>
      <c r="Q86" s="202">
        <v>0.15</v>
      </c>
      <c r="R86" s="202">
        <v>0.32</v>
      </c>
      <c r="S86" s="202">
        <v>0</v>
      </c>
      <c r="T86" s="202">
        <v>0</v>
      </c>
      <c r="U86" s="202">
        <v>9.86</v>
      </c>
      <c r="V86" s="202">
        <v>0.16</v>
      </c>
      <c r="W86" s="202">
        <v>0.25</v>
      </c>
      <c r="X86" s="202">
        <v>0.98</v>
      </c>
      <c r="Y86" s="202">
        <v>0</v>
      </c>
      <c r="Z86" s="202">
        <v>2.12</v>
      </c>
      <c r="AA86" s="202">
        <v>0.53</v>
      </c>
      <c r="AB86" s="202">
        <v>0</v>
      </c>
      <c r="AC86" s="202">
        <v>10.63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28.59</v>
      </c>
      <c r="AJ86" s="202">
        <v>0</v>
      </c>
      <c r="AK86" s="202">
        <v>1.8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4.37</v>
      </c>
      <c r="E87" s="202">
        <v>0</v>
      </c>
      <c r="F87" s="202">
        <v>0</v>
      </c>
      <c r="G87" s="202">
        <v>11.31</v>
      </c>
      <c r="H87" s="202">
        <v>0</v>
      </c>
      <c r="I87" s="202">
        <v>5.57</v>
      </c>
      <c r="J87" s="202">
        <v>10.02</v>
      </c>
      <c r="K87" s="202">
        <v>2.4500000000000002</v>
      </c>
      <c r="L87" s="202">
        <v>1.94</v>
      </c>
      <c r="M87" s="202">
        <v>0</v>
      </c>
      <c r="N87" s="202">
        <v>0.91</v>
      </c>
      <c r="O87" s="202">
        <v>1.52</v>
      </c>
      <c r="P87" s="202">
        <v>1.89</v>
      </c>
      <c r="Q87" s="202">
        <v>0.15</v>
      </c>
      <c r="R87" s="202">
        <v>0.32</v>
      </c>
      <c r="S87" s="202">
        <v>0</v>
      </c>
      <c r="T87" s="202">
        <v>0</v>
      </c>
      <c r="U87" s="202">
        <v>9.86</v>
      </c>
      <c r="V87" s="202">
        <v>0.16</v>
      </c>
      <c r="W87" s="202">
        <v>0.25</v>
      </c>
      <c r="X87" s="202">
        <v>0.98</v>
      </c>
      <c r="Y87" s="202">
        <v>0</v>
      </c>
      <c r="Z87" s="202">
        <v>2.12</v>
      </c>
      <c r="AA87" s="202">
        <v>0.53</v>
      </c>
      <c r="AB87" s="202">
        <v>0</v>
      </c>
      <c r="AC87" s="202">
        <v>10.63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28.59</v>
      </c>
      <c r="AJ87" s="202">
        <v>0</v>
      </c>
      <c r="AK87" s="202">
        <v>1.8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4.37</v>
      </c>
      <c r="E88" s="202">
        <v>0</v>
      </c>
      <c r="F88" s="202">
        <v>0</v>
      </c>
      <c r="G88" s="202">
        <v>11.31</v>
      </c>
      <c r="H88" s="202">
        <v>0</v>
      </c>
      <c r="I88" s="202">
        <v>5.57</v>
      </c>
      <c r="J88" s="202">
        <v>10.02</v>
      </c>
      <c r="K88" s="202">
        <v>2.4500000000000002</v>
      </c>
      <c r="L88" s="202">
        <v>1.94</v>
      </c>
      <c r="M88" s="202">
        <v>0</v>
      </c>
      <c r="N88" s="202">
        <v>0.91</v>
      </c>
      <c r="O88" s="202">
        <v>1.52</v>
      </c>
      <c r="P88" s="202">
        <v>1.89</v>
      </c>
      <c r="Q88" s="202">
        <v>0.15</v>
      </c>
      <c r="R88" s="202">
        <v>0.32</v>
      </c>
      <c r="S88" s="202">
        <v>0</v>
      </c>
      <c r="T88" s="202">
        <v>0</v>
      </c>
      <c r="U88" s="202">
        <v>9.86</v>
      </c>
      <c r="V88" s="202">
        <v>0.16</v>
      </c>
      <c r="W88" s="202">
        <v>0.25</v>
      </c>
      <c r="X88" s="202">
        <v>0.98</v>
      </c>
      <c r="Y88" s="202">
        <v>0</v>
      </c>
      <c r="Z88" s="202">
        <v>2.12</v>
      </c>
      <c r="AA88" s="202">
        <v>0.53</v>
      </c>
      <c r="AB88" s="202">
        <v>0</v>
      </c>
      <c r="AC88" s="202">
        <v>10.63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28.59</v>
      </c>
      <c r="AJ88" s="202">
        <v>0</v>
      </c>
      <c r="AK88" s="202">
        <v>1.8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4.37</v>
      </c>
      <c r="E89" s="202">
        <v>0</v>
      </c>
      <c r="F89" s="202">
        <v>0</v>
      </c>
      <c r="G89" s="202">
        <v>11.31</v>
      </c>
      <c r="H89" s="202">
        <v>0</v>
      </c>
      <c r="I89" s="202">
        <v>5.57</v>
      </c>
      <c r="J89" s="202">
        <v>10.02</v>
      </c>
      <c r="K89" s="202">
        <v>2.4500000000000002</v>
      </c>
      <c r="L89" s="202">
        <v>1.94</v>
      </c>
      <c r="M89" s="202">
        <v>0</v>
      </c>
      <c r="N89" s="202">
        <v>0.91</v>
      </c>
      <c r="O89" s="202">
        <v>1.52</v>
      </c>
      <c r="P89" s="202">
        <v>1.89</v>
      </c>
      <c r="Q89" s="202">
        <v>0.15</v>
      </c>
      <c r="R89" s="202">
        <v>0.32</v>
      </c>
      <c r="S89" s="202">
        <v>0</v>
      </c>
      <c r="T89" s="202">
        <v>0</v>
      </c>
      <c r="U89" s="202">
        <v>9.86</v>
      </c>
      <c r="V89" s="202">
        <v>0.16</v>
      </c>
      <c r="W89" s="202">
        <v>0.25</v>
      </c>
      <c r="X89" s="202">
        <v>0.98</v>
      </c>
      <c r="Y89" s="202">
        <v>0</v>
      </c>
      <c r="Z89" s="202">
        <v>2.12</v>
      </c>
      <c r="AA89" s="202">
        <v>0.53</v>
      </c>
      <c r="AB89" s="202">
        <v>0</v>
      </c>
      <c r="AC89" s="202">
        <v>10.63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28.59</v>
      </c>
      <c r="AJ89" s="202">
        <v>0</v>
      </c>
      <c r="AK89" s="202">
        <v>1.8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4.37</v>
      </c>
      <c r="E90" s="202">
        <v>0</v>
      </c>
      <c r="F90" s="202">
        <v>0</v>
      </c>
      <c r="G90" s="202">
        <v>11.31</v>
      </c>
      <c r="H90" s="202">
        <v>0</v>
      </c>
      <c r="I90" s="202">
        <v>5.57</v>
      </c>
      <c r="J90" s="202">
        <v>10.02</v>
      </c>
      <c r="K90" s="202">
        <v>2.4500000000000002</v>
      </c>
      <c r="L90" s="202">
        <v>1.94</v>
      </c>
      <c r="M90" s="202">
        <v>0</v>
      </c>
      <c r="N90" s="202">
        <v>0.91</v>
      </c>
      <c r="O90" s="202">
        <v>1.52</v>
      </c>
      <c r="P90" s="202">
        <v>1.89</v>
      </c>
      <c r="Q90" s="202">
        <v>0.15</v>
      </c>
      <c r="R90" s="202">
        <v>0.32</v>
      </c>
      <c r="S90" s="202">
        <v>0</v>
      </c>
      <c r="T90" s="202">
        <v>0</v>
      </c>
      <c r="U90" s="202">
        <v>9.86</v>
      </c>
      <c r="V90" s="202">
        <v>0.16</v>
      </c>
      <c r="W90" s="202">
        <v>0.25</v>
      </c>
      <c r="X90" s="202">
        <v>0.98</v>
      </c>
      <c r="Y90" s="202">
        <v>0</v>
      </c>
      <c r="Z90" s="202">
        <v>2.12</v>
      </c>
      <c r="AA90" s="202">
        <v>0.53</v>
      </c>
      <c r="AB90" s="202">
        <v>0</v>
      </c>
      <c r="AC90" s="202">
        <v>10.63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28.59</v>
      </c>
      <c r="AJ90" s="202">
        <v>0</v>
      </c>
      <c r="AK90" s="202">
        <v>1.8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4.37</v>
      </c>
      <c r="E91" s="202">
        <v>0</v>
      </c>
      <c r="F91" s="202">
        <v>0</v>
      </c>
      <c r="G91" s="202">
        <v>11.31</v>
      </c>
      <c r="H91" s="202">
        <v>0</v>
      </c>
      <c r="I91" s="202">
        <v>5.57</v>
      </c>
      <c r="J91" s="202">
        <v>10.02</v>
      </c>
      <c r="K91" s="202">
        <v>28.72</v>
      </c>
      <c r="L91" s="202">
        <v>1.94</v>
      </c>
      <c r="M91" s="202">
        <v>0</v>
      </c>
      <c r="N91" s="202">
        <v>0.91</v>
      </c>
      <c r="O91" s="202">
        <v>1.52</v>
      </c>
      <c r="P91" s="202">
        <v>2.65</v>
      </c>
      <c r="Q91" s="202">
        <v>0.15</v>
      </c>
      <c r="R91" s="202">
        <v>0.32</v>
      </c>
      <c r="S91" s="202">
        <v>0</v>
      </c>
      <c r="T91" s="202">
        <v>0</v>
      </c>
      <c r="U91" s="202">
        <v>11.46</v>
      </c>
      <c r="V91" s="202">
        <v>0.16</v>
      </c>
      <c r="W91" s="202">
        <v>0.25</v>
      </c>
      <c r="X91" s="202">
        <v>0.98</v>
      </c>
      <c r="Y91" s="202">
        <v>0</v>
      </c>
      <c r="Z91" s="202">
        <v>2.12</v>
      </c>
      <c r="AA91" s="202">
        <v>0.53</v>
      </c>
      <c r="AB91" s="202">
        <v>0</v>
      </c>
      <c r="AC91" s="202">
        <v>10.41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28.59</v>
      </c>
      <c r="AJ91" s="202">
        <v>0</v>
      </c>
      <c r="AK91" s="202">
        <v>10.7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4.37</v>
      </c>
      <c r="E92" s="202">
        <v>0</v>
      </c>
      <c r="F92" s="202">
        <v>0</v>
      </c>
      <c r="G92" s="202">
        <v>11.31</v>
      </c>
      <c r="H92" s="202">
        <v>0</v>
      </c>
      <c r="I92" s="202">
        <v>5.57</v>
      </c>
      <c r="J92" s="202">
        <v>10.02</v>
      </c>
      <c r="K92" s="202">
        <v>28.72</v>
      </c>
      <c r="L92" s="202">
        <v>1.94</v>
      </c>
      <c r="M92" s="202">
        <v>0</v>
      </c>
      <c r="N92" s="202">
        <v>0.91</v>
      </c>
      <c r="O92" s="202">
        <v>1.52</v>
      </c>
      <c r="P92" s="202">
        <v>2.0099999999999998</v>
      </c>
      <c r="Q92" s="202">
        <v>0.15</v>
      </c>
      <c r="R92" s="202">
        <v>0.32</v>
      </c>
      <c r="S92" s="202">
        <v>0</v>
      </c>
      <c r="T92" s="202">
        <v>0</v>
      </c>
      <c r="U92" s="202">
        <v>10.07</v>
      </c>
      <c r="V92" s="202">
        <v>0.16</v>
      </c>
      <c r="W92" s="202">
        <v>0.25</v>
      </c>
      <c r="X92" s="202">
        <v>0.98</v>
      </c>
      <c r="Y92" s="202">
        <v>0</v>
      </c>
      <c r="Z92" s="202">
        <v>2.12</v>
      </c>
      <c r="AA92" s="202">
        <v>0.53</v>
      </c>
      <c r="AB92" s="202">
        <v>0</v>
      </c>
      <c r="AC92" s="202">
        <v>10.41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28.59</v>
      </c>
      <c r="AJ92" s="202">
        <v>0</v>
      </c>
      <c r="AK92" s="202">
        <v>10.7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4.37</v>
      </c>
      <c r="E93" s="202">
        <v>0</v>
      </c>
      <c r="F93" s="202">
        <v>0</v>
      </c>
      <c r="G93" s="202">
        <v>11.31</v>
      </c>
      <c r="H93" s="202">
        <v>0</v>
      </c>
      <c r="I93" s="202">
        <v>5.57</v>
      </c>
      <c r="J93" s="202">
        <v>10.02</v>
      </c>
      <c r="K93" s="202">
        <v>23.87</v>
      </c>
      <c r="L93" s="202">
        <v>1.94</v>
      </c>
      <c r="M93" s="202">
        <v>0</v>
      </c>
      <c r="N93" s="202">
        <v>0.91</v>
      </c>
      <c r="O93" s="202">
        <v>1.52</v>
      </c>
      <c r="P93" s="202">
        <v>5.61</v>
      </c>
      <c r="Q93" s="202">
        <v>0.15</v>
      </c>
      <c r="R93" s="202">
        <v>0.32</v>
      </c>
      <c r="S93" s="202">
        <v>0</v>
      </c>
      <c r="T93" s="202">
        <v>0</v>
      </c>
      <c r="U93" s="202">
        <v>10.07</v>
      </c>
      <c r="V93" s="202">
        <v>0.16</v>
      </c>
      <c r="W93" s="202">
        <v>0.25</v>
      </c>
      <c r="X93" s="202">
        <v>0.98</v>
      </c>
      <c r="Y93" s="202">
        <v>0</v>
      </c>
      <c r="Z93" s="202">
        <v>2.12</v>
      </c>
      <c r="AA93" s="202">
        <v>0.53</v>
      </c>
      <c r="AB93" s="202">
        <v>0</v>
      </c>
      <c r="AC93" s="202">
        <v>10.41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28.59</v>
      </c>
      <c r="AJ93" s="202">
        <v>0</v>
      </c>
      <c r="AK93" s="202">
        <v>10.7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4.37</v>
      </c>
      <c r="E94" s="202">
        <v>0</v>
      </c>
      <c r="F94" s="202">
        <v>0</v>
      </c>
      <c r="G94" s="202">
        <v>11.31</v>
      </c>
      <c r="H94" s="202">
        <v>0</v>
      </c>
      <c r="I94" s="202">
        <v>5.57</v>
      </c>
      <c r="J94" s="202">
        <v>10.02</v>
      </c>
      <c r="K94" s="202">
        <v>19.02</v>
      </c>
      <c r="L94" s="202">
        <v>1.94</v>
      </c>
      <c r="M94" s="202">
        <v>0</v>
      </c>
      <c r="N94" s="202">
        <v>0.91</v>
      </c>
      <c r="O94" s="202">
        <v>1.52</v>
      </c>
      <c r="P94" s="202">
        <v>5.61</v>
      </c>
      <c r="Q94" s="202">
        <v>0.15</v>
      </c>
      <c r="R94" s="202">
        <v>0.32</v>
      </c>
      <c r="S94" s="202">
        <v>0</v>
      </c>
      <c r="T94" s="202">
        <v>0</v>
      </c>
      <c r="U94" s="202">
        <v>10.07</v>
      </c>
      <c r="V94" s="202">
        <v>0.16</v>
      </c>
      <c r="W94" s="202">
        <v>0.25</v>
      </c>
      <c r="X94" s="202">
        <v>0.98</v>
      </c>
      <c r="Y94" s="202">
        <v>0</v>
      </c>
      <c r="Z94" s="202">
        <v>2.12</v>
      </c>
      <c r="AA94" s="202">
        <v>0.53</v>
      </c>
      <c r="AB94" s="202">
        <v>0</v>
      </c>
      <c r="AC94" s="202">
        <v>10.41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28.59</v>
      </c>
      <c r="AJ94" s="202">
        <v>0</v>
      </c>
      <c r="AK94" s="202">
        <v>10.7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4.37</v>
      </c>
      <c r="E95" s="202">
        <v>0</v>
      </c>
      <c r="F95" s="202">
        <v>0</v>
      </c>
      <c r="G95" s="202">
        <v>11.31</v>
      </c>
      <c r="H95" s="202">
        <v>0</v>
      </c>
      <c r="I95" s="202">
        <v>5.57</v>
      </c>
      <c r="J95" s="202">
        <v>10.02</v>
      </c>
      <c r="K95" s="202">
        <v>14.17</v>
      </c>
      <c r="L95" s="202">
        <v>1.94</v>
      </c>
      <c r="M95" s="202">
        <v>0</v>
      </c>
      <c r="N95" s="202">
        <v>0.91</v>
      </c>
      <c r="O95" s="202">
        <v>1.52</v>
      </c>
      <c r="P95" s="202">
        <v>5.61</v>
      </c>
      <c r="Q95" s="202">
        <v>0.15</v>
      </c>
      <c r="R95" s="202">
        <v>0.32</v>
      </c>
      <c r="S95" s="202">
        <v>0</v>
      </c>
      <c r="T95" s="202">
        <v>0</v>
      </c>
      <c r="U95" s="202">
        <v>10.07</v>
      </c>
      <c r="V95" s="202">
        <v>0.16</v>
      </c>
      <c r="W95" s="202">
        <v>0.25</v>
      </c>
      <c r="X95" s="202">
        <v>0.98</v>
      </c>
      <c r="Y95" s="202">
        <v>0</v>
      </c>
      <c r="Z95" s="202">
        <v>2.12</v>
      </c>
      <c r="AA95" s="202">
        <v>0.53</v>
      </c>
      <c r="AB95" s="202">
        <v>0</v>
      </c>
      <c r="AC95" s="202">
        <v>10.41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28.59</v>
      </c>
      <c r="AJ95" s="202">
        <v>0</v>
      </c>
      <c r="AK95" s="202">
        <v>10.7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4.37</v>
      </c>
      <c r="E96" s="202">
        <v>0</v>
      </c>
      <c r="F96" s="202">
        <v>0</v>
      </c>
      <c r="G96" s="202">
        <v>11.31</v>
      </c>
      <c r="H96" s="202">
        <v>0</v>
      </c>
      <c r="I96" s="202">
        <v>5.57</v>
      </c>
      <c r="J96" s="202">
        <v>10.02</v>
      </c>
      <c r="K96" s="202">
        <v>9.94</v>
      </c>
      <c r="L96" s="202">
        <v>1.94</v>
      </c>
      <c r="M96" s="202">
        <v>0</v>
      </c>
      <c r="N96" s="202">
        <v>0.91</v>
      </c>
      <c r="O96" s="202">
        <v>1.52</v>
      </c>
      <c r="P96" s="202">
        <v>5.61</v>
      </c>
      <c r="Q96" s="202">
        <v>0.15</v>
      </c>
      <c r="R96" s="202">
        <v>0.32</v>
      </c>
      <c r="S96" s="202">
        <v>0</v>
      </c>
      <c r="T96" s="202">
        <v>0</v>
      </c>
      <c r="U96" s="202">
        <v>10.07</v>
      </c>
      <c r="V96" s="202">
        <v>0.16</v>
      </c>
      <c r="W96" s="202">
        <v>0.25</v>
      </c>
      <c r="X96" s="202">
        <v>0.98</v>
      </c>
      <c r="Y96" s="202">
        <v>0</v>
      </c>
      <c r="Z96" s="202">
        <v>2.12</v>
      </c>
      <c r="AA96" s="202">
        <v>0.53</v>
      </c>
      <c r="AB96" s="202">
        <v>0</v>
      </c>
      <c r="AC96" s="202">
        <v>10.41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28.59</v>
      </c>
      <c r="AJ96" s="202">
        <v>0</v>
      </c>
      <c r="AK96" s="202">
        <v>10.7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4.37</v>
      </c>
      <c r="E97" s="202">
        <v>0</v>
      </c>
      <c r="F97" s="202">
        <v>0</v>
      </c>
      <c r="G97" s="202">
        <v>11.31</v>
      </c>
      <c r="H97" s="202">
        <v>0</v>
      </c>
      <c r="I97" s="202">
        <v>5.57</v>
      </c>
      <c r="J97" s="202">
        <v>10.02</v>
      </c>
      <c r="K97" s="202">
        <v>12.19</v>
      </c>
      <c r="L97" s="202">
        <v>1.94</v>
      </c>
      <c r="M97" s="202">
        <v>0</v>
      </c>
      <c r="N97" s="202">
        <v>0.91</v>
      </c>
      <c r="O97" s="202">
        <v>1.52</v>
      </c>
      <c r="P97" s="202">
        <v>5.61</v>
      </c>
      <c r="Q97" s="202">
        <v>0.15</v>
      </c>
      <c r="R97" s="202">
        <v>0.32</v>
      </c>
      <c r="S97" s="202">
        <v>0</v>
      </c>
      <c r="T97" s="202">
        <v>0</v>
      </c>
      <c r="U97" s="202">
        <v>10.07</v>
      </c>
      <c r="V97" s="202">
        <v>0.16</v>
      </c>
      <c r="W97" s="202">
        <v>0.25</v>
      </c>
      <c r="X97" s="202">
        <v>0.98</v>
      </c>
      <c r="Y97" s="202">
        <v>0</v>
      </c>
      <c r="Z97" s="202">
        <v>2.12</v>
      </c>
      <c r="AA97" s="202">
        <v>0.53</v>
      </c>
      <c r="AB97" s="202">
        <v>0</v>
      </c>
      <c r="AC97" s="202">
        <v>10.41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28.59</v>
      </c>
      <c r="AJ97" s="202">
        <v>0</v>
      </c>
      <c r="AK97" s="202">
        <v>10.7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4.37</v>
      </c>
      <c r="E98" s="202">
        <v>0</v>
      </c>
      <c r="F98" s="202">
        <v>0</v>
      </c>
      <c r="G98" s="202">
        <v>11.31</v>
      </c>
      <c r="H98" s="202">
        <v>0</v>
      </c>
      <c r="I98" s="202">
        <v>5.57</v>
      </c>
      <c r="J98" s="202">
        <v>10.02</v>
      </c>
      <c r="K98" s="202">
        <v>28.72</v>
      </c>
      <c r="L98" s="202">
        <v>1.94</v>
      </c>
      <c r="M98" s="202">
        <v>0</v>
      </c>
      <c r="N98" s="202">
        <v>0.91</v>
      </c>
      <c r="O98" s="202">
        <v>1.52</v>
      </c>
      <c r="P98" s="202">
        <v>5.61</v>
      </c>
      <c r="Q98" s="202">
        <v>0.15</v>
      </c>
      <c r="R98" s="202">
        <v>0.32</v>
      </c>
      <c r="S98" s="202">
        <v>0</v>
      </c>
      <c r="T98" s="202">
        <v>0</v>
      </c>
      <c r="U98" s="202">
        <v>10.07</v>
      </c>
      <c r="V98" s="202">
        <v>0.16</v>
      </c>
      <c r="W98" s="202">
        <v>0.25</v>
      </c>
      <c r="X98" s="202">
        <v>0.98</v>
      </c>
      <c r="Y98" s="202">
        <v>0</v>
      </c>
      <c r="Z98" s="202">
        <v>2.12</v>
      </c>
      <c r="AA98" s="202">
        <v>0.53</v>
      </c>
      <c r="AB98" s="202">
        <v>0</v>
      </c>
      <c r="AC98" s="202">
        <v>10.41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28.59</v>
      </c>
      <c r="AJ98" s="202">
        <v>0</v>
      </c>
      <c r="AK98" s="202">
        <v>10.7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0.14582500000000001</v>
      </c>
      <c r="E99">
        <f t="shared" si="0"/>
        <v>0</v>
      </c>
      <c r="F99">
        <f t="shared" si="0"/>
        <v>0</v>
      </c>
      <c r="G99">
        <f t="shared" si="0"/>
        <v>0.3713324999999999</v>
      </c>
      <c r="H99">
        <f t="shared" si="0"/>
        <v>0</v>
      </c>
      <c r="I99">
        <f t="shared" si="0"/>
        <v>0.13367999999999991</v>
      </c>
      <c r="J99">
        <f t="shared" si="0"/>
        <v>0.34779750000000015</v>
      </c>
      <c r="K99">
        <f t="shared" si="0"/>
        <v>0.51880000000000059</v>
      </c>
      <c r="L99">
        <f t="shared" si="0"/>
        <v>0.34196000000000037</v>
      </c>
      <c r="M99">
        <f t="shared" si="0"/>
        <v>0</v>
      </c>
      <c r="N99">
        <f t="shared" si="0"/>
        <v>2.183999999999995E-2</v>
      </c>
      <c r="O99">
        <f t="shared" si="0"/>
        <v>3.6480000000000005E-2</v>
      </c>
      <c r="P99">
        <f t="shared" si="0"/>
        <v>5.1159999999999956E-2</v>
      </c>
      <c r="Q99">
        <f t="shared" si="0"/>
        <v>2.7980000000000047E-2</v>
      </c>
      <c r="R99">
        <f t="shared" si="0"/>
        <v>5.3374999999999909E-2</v>
      </c>
      <c r="S99">
        <f t="shared" si="0"/>
        <v>0</v>
      </c>
      <c r="T99">
        <f t="shared" si="0"/>
        <v>0</v>
      </c>
      <c r="U99">
        <f t="shared" si="0"/>
        <v>0.22584500000000002</v>
      </c>
      <c r="V99">
        <f t="shared" si="0"/>
        <v>8.7624999999999769E-3</v>
      </c>
      <c r="W99">
        <f t="shared" si="0"/>
        <v>7.7999999999999979E-3</v>
      </c>
      <c r="X99">
        <f t="shared" si="0"/>
        <v>2.5995000000000032E-2</v>
      </c>
      <c r="Y99">
        <f t="shared" si="0"/>
        <v>0</v>
      </c>
      <c r="Z99">
        <f t="shared" si="0"/>
        <v>0.36670749999999913</v>
      </c>
      <c r="AA99">
        <f t="shared" si="0"/>
        <v>8.6764999999999745E-2</v>
      </c>
      <c r="AB99">
        <f t="shared" si="0"/>
        <v>0</v>
      </c>
      <c r="AC99">
        <f t="shared" si="0"/>
        <v>0.25171000000000004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1.366E-2</v>
      </c>
      <c r="AI99">
        <f t="shared" si="0"/>
        <v>0.69242000000000048</v>
      </c>
      <c r="AJ99">
        <f t="shared" si="0"/>
        <v>0</v>
      </c>
      <c r="AK99">
        <f t="shared" si="0"/>
        <v>3.3230000000000003E-2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-0.03</v>
      </c>
      <c r="AH3" s="202">
        <v>0</v>
      </c>
      <c r="AI3" s="202">
        <v>10.78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-0.03</v>
      </c>
      <c r="AH4" s="202">
        <v>0</v>
      </c>
      <c r="AI4" s="202">
        <v>10.78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-0.03</v>
      </c>
      <c r="AH5" s="202">
        <v>0</v>
      </c>
      <c r="AI5" s="202">
        <v>10.78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-0.03</v>
      </c>
      <c r="AH6" s="202">
        <v>0</v>
      </c>
      <c r="AI6" s="202">
        <v>10.78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-0.03</v>
      </c>
      <c r="AH7" s="202">
        <v>0</v>
      </c>
      <c r="AI7" s="202">
        <v>10.78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-0.03</v>
      </c>
      <c r="AH8" s="202">
        <v>0</v>
      </c>
      <c r="AI8" s="202">
        <v>10.78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-0.03</v>
      </c>
      <c r="AH9" s="202">
        <v>0</v>
      </c>
      <c r="AI9" s="202">
        <v>10.78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-0.03</v>
      </c>
      <c r="AH10" s="202">
        <v>0</v>
      </c>
      <c r="AI10" s="202">
        <v>10.78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-0.03</v>
      </c>
      <c r="AH11" s="202">
        <v>0</v>
      </c>
      <c r="AI11" s="202">
        <v>10.78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-0.03</v>
      </c>
      <c r="AH12" s="202">
        <v>0</v>
      </c>
      <c r="AI12" s="202">
        <v>10.78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-0.03</v>
      </c>
      <c r="AH13" s="202">
        <v>0</v>
      </c>
      <c r="AI13" s="202">
        <v>10.78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-0.03</v>
      </c>
      <c r="AH14" s="202">
        <v>0</v>
      </c>
      <c r="AI14" s="202">
        <v>10.78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-0.03</v>
      </c>
      <c r="AH15" s="202">
        <v>0</v>
      </c>
      <c r="AI15" s="202">
        <v>10.72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-0.03</v>
      </c>
      <c r="AH16" s="202">
        <v>0</v>
      </c>
      <c r="AI16" s="202">
        <v>10.72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-0.03</v>
      </c>
      <c r="AH17" s="202">
        <v>0</v>
      </c>
      <c r="AI17" s="202">
        <v>10.72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-0.03</v>
      </c>
      <c r="AH18" s="202">
        <v>0</v>
      </c>
      <c r="AI18" s="202">
        <v>10.72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-0.03</v>
      </c>
      <c r="AH19" s="202">
        <v>0</v>
      </c>
      <c r="AI19" s="202">
        <v>10.72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-0.03</v>
      </c>
      <c r="AH20" s="202">
        <v>0</v>
      </c>
      <c r="AI20" s="202">
        <v>10.72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-0.03</v>
      </c>
      <c r="AH21" s="202">
        <v>0</v>
      </c>
      <c r="AI21" s="202">
        <v>10.72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-0.03</v>
      </c>
      <c r="AH22" s="202">
        <v>0</v>
      </c>
      <c r="AI22" s="202">
        <v>10.72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-0.03</v>
      </c>
      <c r="AH23" s="202">
        <v>0</v>
      </c>
      <c r="AI23" s="202">
        <v>10.72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-0.03</v>
      </c>
      <c r="AH24" s="202">
        <v>0</v>
      </c>
      <c r="AI24" s="202">
        <v>10.72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-0.03</v>
      </c>
      <c r="AH25" s="202">
        <v>0</v>
      </c>
      <c r="AI25" s="202">
        <v>10.72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-0.03</v>
      </c>
      <c r="AH26" s="202">
        <v>0</v>
      </c>
      <c r="AI26" s="202">
        <v>10.72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-0.03</v>
      </c>
      <c r="AH27" s="202">
        <v>0</v>
      </c>
      <c r="AI27" s="202">
        <v>10.6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-0.03</v>
      </c>
      <c r="AH28" s="202">
        <v>0</v>
      </c>
      <c r="AI28" s="202">
        <v>10.6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-0.03</v>
      </c>
      <c r="AH29" s="202">
        <v>0</v>
      </c>
      <c r="AI29" s="202">
        <v>10.6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-0.03</v>
      </c>
      <c r="AH30" s="202">
        <v>0</v>
      </c>
      <c r="AI30" s="202">
        <v>10.6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-0.03</v>
      </c>
      <c r="AH31" s="202">
        <v>0</v>
      </c>
      <c r="AI31" s="202">
        <v>10.72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-0.03</v>
      </c>
      <c r="AH32" s="202">
        <v>0</v>
      </c>
      <c r="AI32" s="202">
        <v>10.72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-0.03</v>
      </c>
      <c r="AH33" s="202">
        <v>0</v>
      </c>
      <c r="AI33" s="202">
        <v>10.72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-0.03</v>
      </c>
      <c r="AH34" s="202">
        <v>0</v>
      </c>
      <c r="AI34" s="202">
        <v>10.72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-0.03</v>
      </c>
      <c r="AH35" s="202">
        <v>0</v>
      </c>
      <c r="AI35" s="202">
        <v>10.72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-0.03</v>
      </c>
      <c r="AH36" s="202">
        <v>0</v>
      </c>
      <c r="AI36" s="202">
        <v>10.72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-0.03</v>
      </c>
      <c r="AH37" s="202">
        <v>0</v>
      </c>
      <c r="AI37" s="202">
        <v>10.72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-0.03</v>
      </c>
      <c r="AH38" s="202">
        <v>0</v>
      </c>
      <c r="AI38" s="202">
        <v>10.72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-0.03</v>
      </c>
      <c r="AH39" s="202">
        <v>0</v>
      </c>
      <c r="AI39" s="202">
        <v>10.72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-0.03</v>
      </c>
      <c r="AH40" s="202">
        <v>0</v>
      </c>
      <c r="AI40" s="202">
        <v>10.72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-0.03</v>
      </c>
      <c r="AH41" s="202">
        <v>1.21</v>
      </c>
      <c r="AI41" s="202">
        <v>10.72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-0.03</v>
      </c>
      <c r="AH42" s="202">
        <v>1.21</v>
      </c>
      <c r="AI42" s="202">
        <v>10.72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-0.03</v>
      </c>
      <c r="AH43" s="202">
        <v>2.42</v>
      </c>
      <c r="AI43" s="202">
        <v>10.92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-0.03</v>
      </c>
      <c r="AH44" s="202">
        <v>2.42</v>
      </c>
      <c r="AI44" s="202">
        <v>10.92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-0.03</v>
      </c>
      <c r="AH45" s="202">
        <v>3.64</v>
      </c>
      <c r="AI45" s="202">
        <v>10.92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-0.03</v>
      </c>
      <c r="AH46" s="202">
        <v>4.8499999999999996</v>
      </c>
      <c r="AI46" s="202">
        <v>10.92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-0.03</v>
      </c>
      <c r="AH47" s="202">
        <v>4.8499999999999996</v>
      </c>
      <c r="AI47" s="202">
        <v>10.92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-0.03</v>
      </c>
      <c r="AH48" s="202">
        <v>0</v>
      </c>
      <c r="AI48" s="202">
        <v>10.92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-0.03</v>
      </c>
      <c r="AH49" s="202">
        <v>0</v>
      </c>
      <c r="AI49" s="202">
        <v>10.92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-0.03</v>
      </c>
      <c r="AH50" s="202">
        <v>0</v>
      </c>
      <c r="AI50" s="202">
        <v>10.92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-0.03</v>
      </c>
      <c r="AH51" s="202">
        <v>0</v>
      </c>
      <c r="AI51" s="202">
        <v>10.92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-0.03</v>
      </c>
      <c r="AH52" s="202">
        <v>0</v>
      </c>
      <c r="AI52" s="202">
        <v>11.07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-0.03</v>
      </c>
      <c r="AH53" s="202">
        <v>0</v>
      </c>
      <c r="AI53" s="202">
        <v>11.07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-0.03</v>
      </c>
      <c r="AH54" s="202">
        <v>0</v>
      </c>
      <c r="AI54" s="202">
        <v>11.07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-0.03</v>
      </c>
      <c r="AH55" s="202">
        <v>0</v>
      </c>
      <c r="AI55" s="202">
        <v>11.07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-0.03</v>
      </c>
      <c r="AH56" s="202">
        <v>0</v>
      </c>
      <c r="AI56" s="202">
        <v>11.07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-0.03</v>
      </c>
      <c r="AH57" s="202">
        <v>0</v>
      </c>
      <c r="AI57" s="202">
        <v>11.07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-0.03</v>
      </c>
      <c r="AH58" s="202">
        <v>0</v>
      </c>
      <c r="AI58" s="202">
        <v>11.07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-0.03</v>
      </c>
      <c r="AH59" s="202">
        <v>0</v>
      </c>
      <c r="AI59" s="202">
        <v>11.07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-0.03</v>
      </c>
      <c r="AH60" s="202">
        <v>0</v>
      </c>
      <c r="AI60" s="202">
        <v>11.07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-0.03</v>
      </c>
      <c r="AH61" s="202">
        <v>0</v>
      </c>
      <c r="AI61" s="202">
        <v>11.22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-0.03</v>
      </c>
      <c r="AH62" s="202">
        <v>0</v>
      </c>
      <c r="AI62" s="202">
        <v>11.22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-0.03</v>
      </c>
      <c r="AH63" s="202">
        <v>0</v>
      </c>
      <c r="AI63" s="202">
        <v>11.22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-0.03</v>
      </c>
      <c r="AH64" s="202">
        <v>0</v>
      </c>
      <c r="AI64" s="202">
        <v>11.22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-0.03</v>
      </c>
      <c r="AH65" s="202">
        <v>0</v>
      </c>
      <c r="AI65" s="202">
        <v>11.22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-0.03</v>
      </c>
      <c r="AH66" s="202">
        <v>0</v>
      </c>
      <c r="AI66" s="202">
        <v>11.22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-0.03</v>
      </c>
      <c r="AH67" s="202">
        <v>0</v>
      </c>
      <c r="AI67" s="202">
        <v>11.22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-0.03</v>
      </c>
      <c r="AH68" s="202">
        <v>0</v>
      </c>
      <c r="AI68" s="202">
        <v>11.22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-0.03</v>
      </c>
      <c r="AH69" s="202">
        <v>0</v>
      </c>
      <c r="AI69" s="202">
        <v>11.22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-0.03</v>
      </c>
      <c r="AH70" s="202">
        <v>0</v>
      </c>
      <c r="AI70" s="202">
        <v>11.22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-0.03</v>
      </c>
      <c r="AH71" s="202">
        <v>0</v>
      </c>
      <c r="AI71" s="202">
        <v>11.22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-0.03</v>
      </c>
      <c r="AH72" s="202">
        <v>0</v>
      </c>
      <c r="AI72" s="202">
        <v>11.22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-0.03</v>
      </c>
      <c r="AH73" s="202">
        <v>0</v>
      </c>
      <c r="AI73" s="202">
        <v>11.22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-0.03</v>
      </c>
      <c r="AH74" s="202">
        <v>0</v>
      </c>
      <c r="AI74" s="202">
        <v>11.22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-0.03</v>
      </c>
      <c r="AH75" s="202">
        <v>0</v>
      </c>
      <c r="AI75" s="202">
        <v>10.99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-0.03</v>
      </c>
      <c r="AH76" s="202">
        <v>0</v>
      </c>
      <c r="AI76" s="202">
        <v>10.99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-0.03</v>
      </c>
      <c r="AH77" s="202">
        <v>0</v>
      </c>
      <c r="AI77" s="202">
        <v>10.99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-0.03</v>
      </c>
      <c r="AH78" s="202">
        <v>0</v>
      </c>
      <c r="AI78" s="202">
        <v>10.99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-0.03</v>
      </c>
      <c r="AH79" s="202">
        <v>0</v>
      </c>
      <c r="AI79" s="202">
        <v>10.99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-0.03</v>
      </c>
      <c r="AH80" s="202">
        <v>0</v>
      </c>
      <c r="AI80" s="202">
        <v>10.99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-0.03</v>
      </c>
      <c r="AH81" s="202">
        <v>0</v>
      </c>
      <c r="AI81" s="202">
        <v>10.99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-0.03</v>
      </c>
      <c r="AH82" s="202">
        <v>0</v>
      </c>
      <c r="AI82" s="202">
        <v>10.99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-0.03</v>
      </c>
      <c r="AH83" s="202">
        <v>0</v>
      </c>
      <c r="AI83" s="202">
        <v>10.78</v>
      </c>
      <c r="AJ83" s="202">
        <v>0</v>
      </c>
      <c r="AK83" s="202">
        <v>0.18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-0.03</v>
      </c>
      <c r="AH84" s="202">
        <v>0</v>
      </c>
      <c r="AI84" s="202">
        <v>10.78</v>
      </c>
      <c r="AJ84" s="202">
        <v>0</v>
      </c>
      <c r="AK84" s="202">
        <v>0.18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-0.03</v>
      </c>
      <c r="AH85" s="202">
        <v>0</v>
      </c>
      <c r="AI85" s="202">
        <v>10.78</v>
      </c>
      <c r="AJ85" s="202">
        <v>0</v>
      </c>
      <c r="AK85" s="202">
        <v>0.18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-0.03</v>
      </c>
      <c r="AH86" s="202">
        <v>0</v>
      </c>
      <c r="AI86" s="202">
        <v>10.78</v>
      </c>
      <c r="AJ86" s="202">
        <v>0</v>
      </c>
      <c r="AK86" s="202">
        <v>0.18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-0.03</v>
      </c>
      <c r="AH87" s="202">
        <v>0</v>
      </c>
      <c r="AI87" s="202">
        <v>10.78</v>
      </c>
      <c r="AJ87" s="202">
        <v>0</v>
      </c>
      <c r="AK87" s="202">
        <v>0.18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-0.03</v>
      </c>
      <c r="AH88" s="202">
        <v>0</v>
      </c>
      <c r="AI88" s="202">
        <v>10.78</v>
      </c>
      <c r="AJ88" s="202">
        <v>0</v>
      </c>
      <c r="AK88" s="202">
        <v>0.18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-0.03</v>
      </c>
      <c r="AH89" s="202">
        <v>0</v>
      </c>
      <c r="AI89" s="202">
        <v>10.78</v>
      </c>
      <c r="AJ89" s="202">
        <v>0</v>
      </c>
      <c r="AK89" s="202">
        <v>0.18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-0.03</v>
      </c>
      <c r="AH90" s="202">
        <v>0</v>
      </c>
      <c r="AI90" s="202">
        <v>10.78</v>
      </c>
      <c r="AJ90" s="202">
        <v>0</v>
      </c>
      <c r="AK90" s="202">
        <v>0.18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-0.03</v>
      </c>
      <c r="AH91" s="202">
        <v>0</v>
      </c>
      <c r="AI91" s="202">
        <v>10.78</v>
      </c>
      <c r="AJ91" s="202">
        <v>0</v>
      </c>
      <c r="AK91" s="202">
        <v>0.18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-0.03</v>
      </c>
      <c r="AH92" s="202">
        <v>0</v>
      </c>
      <c r="AI92" s="202">
        <v>10.78</v>
      </c>
      <c r="AJ92" s="202">
        <v>0</v>
      </c>
      <c r="AK92" s="202">
        <v>0.18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-0.03</v>
      </c>
      <c r="AH93" s="202">
        <v>0</v>
      </c>
      <c r="AI93" s="202">
        <v>10.78</v>
      </c>
      <c r="AJ93" s="202">
        <v>0</v>
      </c>
      <c r="AK93" s="202">
        <v>0.18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-0.03</v>
      </c>
      <c r="AH94" s="202">
        <v>0</v>
      </c>
      <c r="AI94" s="202">
        <v>10.78</v>
      </c>
      <c r="AJ94" s="202">
        <v>0</v>
      </c>
      <c r="AK94" s="202">
        <v>0.18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-0.03</v>
      </c>
      <c r="AH95" s="202">
        <v>0</v>
      </c>
      <c r="AI95" s="202">
        <v>10.78</v>
      </c>
      <c r="AJ95" s="202">
        <v>0</v>
      </c>
      <c r="AK95" s="202">
        <v>0.18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-0.03</v>
      </c>
      <c r="AH96" s="202">
        <v>0</v>
      </c>
      <c r="AI96" s="202">
        <v>10.78</v>
      </c>
      <c r="AJ96" s="202">
        <v>0</v>
      </c>
      <c r="AK96" s="202">
        <v>0.18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-0.03</v>
      </c>
      <c r="AH97" s="202">
        <v>0</v>
      </c>
      <c r="AI97" s="202">
        <v>10.78</v>
      </c>
      <c r="AJ97" s="202">
        <v>0</v>
      </c>
      <c r="AK97" s="202">
        <v>0.18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-0.03</v>
      </c>
      <c r="AH98" s="202">
        <v>0</v>
      </c>
      <c r="AI98" s="202">
        <v>10.78</v>
      </c>
      <c r="AJ98" s="202">
        <v>0</v>
      </c>
      <c r="AK98" s="202">
        <v>0.18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5.1500000000000001E-3</v>
      </c>
      <c r="AI99">
        <f t="shared" si="0"/>
        <v>0.26110750000000027</v>
      </c>
      <c r="AJ99">
        <f t="shared" si="0"/>
        <v>0</v>
      </c>
      <c r="AK99">
        <f t="shared" si="0"/>
        <v>7.2000000000000005E-4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-0.16</v>
      </c>
      <c r="AH3" s="202">
        <v>0</v>
      </c>
      <c r="AI3" s="202">
        <v>53.43</v>
      </c>
      <c r="AJ3" s="202">
        <v>0</v>
      </c>
      <c r="AK3" s="202">
        <v>4.2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-0.16</v>
      </c>
      <c r="AH4" s="202">
        <v>0</v>
      </c>
      <c r="AI4" s="202">
        <v>53.43</v>
      </c>
      <c r="AJ4" s="202">
        <v>0</v>
      </c>
      <c r="AK4" s="202">
        <v>4.2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-0.16</v>
      </c>
      <c r="AH5" s="202">
        <v>0</v>
      </c>
      <c r="AI5" s="202">
        <v>53.43</v>
      </c>
      <c r="AJ5" s="202">
        <v>0</v>
      </c>
      <c r="AK5" s="202">
        <v>4.2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-0.16</v>
      </c>
      <c r="AH6" s="202">
        <v>0</v>
      </c>
      <c r="AI6" s="202">
        <v>53.43</v>
      </c>
      <c r="AJ6" s="202">
        <v>0</v>
      </c>
      <c r="AK6" s="202">
        <v>4.2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-0.16</v>
      </c>
      <c r="AH7" s="202">
        <v>0</v>
      </c>
      <c r="AI7" s="202">
        <v>53.43</v>
      </c>
      <c r="AJ7" s="202">
        <v>0</v>
      </c>
      <c r="AK7" s="202">
        <v>4.2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-0.16</v>
      </c>
      <c r="AH8" s="202">
        <v>0</v>
      </c>
      <c r="AI8" s="202">
        <v>53.43</v>
      </c>
      <c r="AJ8" s="202">
        <v>0</v>
      </c>
      <c r="AK8" s="202">
        <v>4.2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-0.16</v>
      </c>
      <c r="AH9" s="202">
        <v>0</v>
      </c>
      <c r="AI9" s="202">
        <v>53.43</v>
      </c>
      <c r="AJ9" s="202">
        <v>0</v>
      </c>
      <c r="AK9" s="202">
        <v>4.2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-0.16</v>
      </c>
      <c r="AH10" s="202">
        <v>0</v>
      </c>
      <c r="AI10" s="202">
        <v>53.43</v>
      </c>
      <c r="AJ10" s="202">
        <v>0</v>
      </c>
      <c r="AK10" s="202">
        <v>4.2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-0.16</v>
      </c>
      <c r="AH11" s="202">
        <v>0</v>
      </c>
      <c r="AI11" s="202">
        <v>53.43</v>
      </c>
      <c r="AJ11" s="202">
        <v>0</v>
      </c>
      <c r="AK11" s="202">
        <v>4.2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-0.16</v>
      </c>
      <c r="AH12" s="202">
        <v>0</v>
      </c>
      <c r="AI12" s="202">
        <v>53.43</v>
      </c>
      <c r="AJ12" s="202">
        <v>0</v>
      </c>
      <c r="AK12" s="202">
        <v>4.2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-0.16</v>
      </c>
      <c r="AH13" s="202">
        <v>0</v>
      </c>
      <c r="AI13" s="202">
        <v>53.43</v>
      </c>
      <c r="AJ13" s="202">
        <v>0</v>
      </c>
      <c r="AK13" s="202">
        <v>4.2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-0.16</v>
      </c>
      <c r="AH14" s="202">
        <v>0</v>
      </c>
      <c r="AI14" s="202">
        <v>53.43</v>
      </c>
      <c r="AJ14" s="202">
        <v>0</v>
      </c>
      <c r="AK14" s="202">
        <v>4.2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-0.16</v>
      </c>
      <c r="AH15" s="202">
        <v>0</v>
      </c>
      <c r="AI15" s="202">
        <v>53.13</v>
      </c>
      <c r="AJ15" s="202">
        <v>0</v>
      </c>
      <c r="AK15" s="202">
        <v>4.2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-0.16</v>
      </c>
      <c r="AH16" s="202">
        <v>0</v>
      </c>
      <c r="AI16" s="202">
        <v>53.13</v>
      </c>
      <c r="AJ16" s="202">
        <v>0</v>
      </c>
      <c r="AK16" s="202">
        <v>4.0999999999999996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-0.16</v>
      </c>
      <c r="AH17" s="202">
        <v>0</v>
      </c>
      <c r="AI17" s="202">
        <v>53.13</v>
      </c>
      <c r="AJ17" s="202">
        <v>0</v>
      </c>
      <c r="AK17" s="202">
        <v>3.34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-0.16</v>
      </c>
      <c r="AH18" s="202">
        <v>0</v>
      </c>
      <c r="AI18" s="202">
        <v>53.13</v>
      </c>
      <c r="AJ18" s="202">
        <v>0</v>
      </c>
      <c r="AK18" s="202">
        <v>3.34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-0.16</v>
      </c>
      <c r="AH19" s="202">
        <v>0</v>
      </c>
      <c r="AI19" s="202">
        <v>53.13</v>
      </c>
      <c r="AJ19" s="202">
        <v>0</v>
      </c>
      <c r="AK19" s="202">
        <v>3.34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-0.16</v>
      </c>
      <c r="AH20" s="202">
        <v>0</v>
      </c>
      <c r="AI20" s="202">
        <v>53.13</v>
      </c>
      <c r="AJ20" s="202">
        <v>0</v>
      </c>
      <c r="AK20" s="202">
        <v>3.34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-0.16</v>
      </c>
      <c r="AH21" s="202">
        <v>0</v>
      </c>
      <c r="AI21" s="202">
        <v>53.13</v>
      </c>
      <c r="AJ21" s="202">
        <v>0</v>
      </c>
      <c r="AK21" s="202">
        <v>3.34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-0.16</v>
      </c>
      <c r="AH22" s="202">
        <v>0</v>
      </c>
      <c r="AI22" s="202">
        <v>53.13</v>
      </c>
      <c r="AJ22" s="202">
        <v>0</v>
      </c>
      <c r="AK22" s="202">
        <v>3.34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-0.16</v>
      </c>
      <c r="AH23" s="202">
        <v>0</v>
      </c>
      <c r="AI23" s="202">
        <v>53.13</v>
      </c>
      <c r="AJ23" s="202">
        <v>0</v>
      </c>
      <c r="AK23" s="202">
        <v>3.34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-0.16</v>
      </c>
      <c r="AH24" s="202">
        <v>0</v>
      </c>
      <c r="AI24" s="202">
        <v>53.13</v>
      </c>
      <c r="AJ24" s="202">
        <v>0</v>
      </c>
      <c r="AK24" s="202">
        <v>3.34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-0.16</v>
      </c>
      <c r="AH25" s="202">
        <v>0</v>
      </c>
      <c r="AI25" s="202">
        <v>53.13</v>
      </c>
      <c r="AJ25" s="202">
        <v>0</v>
      </c>
      <c r="AK25" s="202">
        <v>3.34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-0.16</v>
      </c>
      <c r="AH26" s="202">
        <v>0</v>
      </c>
      <c r="AI26" s="202">
        <v>53.13</v>
      </c>
      <c r="AJ26" s="202">
        <v>0</v>
      </c>
      <c r="AK26" s="202">
        <v>3.34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-0.16</v>
      </c>
      <c r="AH27" s="202">
        <v>0</v>
      </c>
      <c r="AI27" s="202">
        <v>52.53</v>
      </c>
      <c r="AJ27" s="202">
        <v>0</v>
      </c>
      <c r="AK27" s="202">
        <v>3.34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-0.16</v>
      </c>
      <c r="AH28" s="202">
        <v>0</v>
      </c>
      <c r="AI28" s="202">
        <v>52.53</v>
      </c>
      <c r="AJ28" s="202">
        <v>0</v>
      </c>
      <c r="AK28" s="202">
        <v>3.34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-0.16</v>
      </c>
      <c r="AH29" s="202">
        <v>0</v>
      </c>
      <c r="AI29" s="202">
        <v>52.53</v>
      </c>
      <c r="AJ29" s="202">
        <v>0</v>
      </c>
      <c r="AK29" s="202">
        <v>3.34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-0.16</v>
      </c>
      <c r="AH30" s="202">
        <v>0</v>
      </c>
      <c r="AI30" s="202">
        <v>52.53</v>
      </c>
      <c r="AJ30" s="202">
        <v>0</v>
      </c>
      <c r="AK30" s="202">
        <v>3.34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-0.16</v>
      </c>
      <c r="AH31" s="202">
        <v>0</v>
      </c>
      <c r="AI31" s="202">
        <v>53.13</v>
      </c>
      <c r="AJ31" s="202">
        <v>0</v>
      </c>
      <c r="AK31" s="202">
        <v>3.34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-0.16</v>
      </c>
      <c r="AH32" s="202">
        <v>0</v>
      </c>
      <c r="AI32" s="202">
        <v>53.13</v>
      </c>
      <c r="AJ32" s="202">
        <v>0</v>
      </c>
      <c r="AK32" s="202">
        <v>3.34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-0.16</v>
      </c>
      <c r="AH33" s="202">
        <v>0</v>
      </c>
      <c r="AI33" s="202">
        <v>53.13</v>
      </c>
      <c r="AJ33" s="202">
        <v>0</v>
      </c>
      <c r="AK33" s="202">
        <v>3.34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-0.16</v>
      </c>
      <c r="AH34" s="202">
        <v>0</v>
      </c>
      <c r="AI34" s="202">
        <v>53.13</v>
      </c>
      <c r="AJ34" s="202">
        <v>0</v>
      </c>
      <c r="AK34" s="202">
        <v>3.34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-0.16</v>
      </c>
      <c r="AH35" s="202">
        <v>0</v>
      </c>
      <c r="AI35" s="202">
        <v>53.13</v>
      </c>
      <c r="AJ35" s="202">
        <v>0</v>
      </c>
      <c r="AK35" s="202">
        <v>3.34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-0.16</v>
      </c>
      <c r="AH36" s="202">
        <v>0</v>
      </c>
      <c r="AI36" s="202">
        <v>53.13</v>
      </c>
      <c r="AJ36" s="202">
        <v>0</v>
      </c>
      <c r="AK36" s="202">
        <v>3.34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-0.16</v>
      </c>
      <c r="AH37" s="202">
        <v>0</v>
      </c>
      <c r="AI37" s="202">
        <v>53.13</v>
      </c>
      <c r="AJ37" s="202">
        <v>0</v>
      </c>
      <c r="AK37" s="202">
        <v>3.34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-0.16</v>
      </c>
      <c r="AH38" s="202">
        <v>0</v>
      </c>
      <c r="AI38" s="202">
        <v>53.13</v>
      </c>
      <c r="AJ38" s="202">
        <v>0</v>
      </c>
      <c r="AK38" s="202">
        <v>3.34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-0.16</v>
      </c>
      <c r="AH39" s="202">
        <v>0</v>
      </c>
      <c r="AI39" s="202">
        <v>53.13</v>
      </c>
      <c r="AJ39" s="202">
        <v>0</v>
      </c>
      <c r="AK39" s="202">
        <v>2.97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-0.16</v>
      </c>
      <c r="AH40" s="202">
        <v>0</v>
      </c>
      <c r="AI40" s="202">
        <v>53.13</v>
      </c>
      <c r="AJ40" s="202">
        <v>0</v>
      </c>
      <c r="AK40" s="202">
        <v>2.97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-0.16</v>
      </c>
      <c r="AH41" s="202">
        <v>6.01</v>
      </c>
      <c r="AI41" s="202">
        <v>53.13</v>
      </c>
      <c r="AJ41" s="202">
        <v>0</v>
      </c>
      <c r="AK41" s="202">
        <v>2.97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-0.16</v>
      </c>
      <c r="AH42" s="202">
        <v>6.01</v>
      </c>
      <c r="AI42" s="202">
        <v>53.13</v>
      </c>
      <c r="AJ42" s="202">
        <v>0</v>
      </c>
      <c r="AK42" s="202">
        <v>2.97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1.94</v>
      </c>
      <c r="AD43" s="202">
        <v>0</v>
      </c>
      <c r="AE43" s="202">
        <v>0</v>
      </c>
      <c r="AF43" s="202">
        <v>0</v>
      </c>
      <c r="AG43" s="202">
        <v>-0.16</v>
      </c>
      <c r="AH43" s="202">
        <v>12.01</v>
      </c>
      <c r="AI43" s="202">
        <v>54.1</v>
      </c>
      <c r="AJ43" s="202">
        <v>0</v>
      </c>
      <c r="AK43" s="202">
        <v>2.97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1.94</v>
      </c>
      <c r="AD44" s="202">
        <v>0</v>
      </c>
      <c r="AE44" s="202">
        <v>0</v>
      </c>
      <c r="AF44" s="202">
        <v>0</v>
      </c>
      <c r="AG44" s="202">
        <v>-0.16</v>
      </c>
      <c r="AH44" s="202">
        <v>12.01</v>
      </c>
      <c r="AI44" s="202">
        <v>54.1</v>
      </c>
      <c r="AJ44" s="202">
        <v>0</v>
      </c>
      <c r="AK44" s="202">
        <v>2.97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1.94</v>
      </c>
      <c r="AD45" s="202">
        <v>0</v>
      </c>
      <c r="AE45" s="202">
        <v>0</v>
      </c>
      <c r="AF45" s="202">
        <v>0</v>
      </c>
      <c r="AG45" s="202">
        <v>-0.16</v>
      </c>
      <c r="AH45" s="202">
        <v>18.02</v>
      </c>
      <c r="AI45" s="202">
        <v>54.1</v>
      </c>
      <c r="AJ45" s="202">
        <v>0</v>
      </c>
      <c r="AK45" s="202">
        <v>2.97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1.94</v>
      </c>
      <c r="AD46" s="202">
        <v>0</v>
      </c>
      <c r="AE46" s="202">
        <v>0</v>
      </c>
      <c r="AF46" s="202">
        <v>0</v>
      </c>
      <c r="AG46" s="202">
        <v>-0.16</v>
      </c>
      <c r="AH46" s="202">
        <v>24.02</v>
      </c>
      <c r="AI46" s="202">
        <v>54.1</v>
      </c>
      <c r="AJ46" s="202">
        <v>0</v>
      </c>
      <c r="AK46" s="202">
        <v>2.97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1.99</v>
      </c>
      <c r="AD47" s="202">
        <v>0</v>
      </c>
      <c r="AE47" s="202">
        <v>0</v>
      </c>
      <c r="AF47" s="202">
        <v>0</v>
      </c>
      <c r="AG47" s="202">
        <v>-0.16</v>
      </c>
      <c r="AH47" s="202">
        <v>24.02</v>
      </c>
      <c r="AI47" s="202">
        <v>54.1</v>
      </c>
      <c r="AJ47" s="202">
        <v>0</v>
      </c>
      <c r="AK47" s="202">
        <v>2.97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1.99</v>
      </c>
      <c r="AD48" s="202">
        <v>0</v>
      </c>
      <c r="AE48" s="202">
        <v>0</v>
      </c>
      <c r="AF48" s="202">
        <v>0</v>
      </c>
      <c r="AG48" s="202">
        <v>-0.16</v>
      </c>
      <c r="AH48" s="202">
        <v>0</v>
      </c>
      <c r="AI48" s="202">
        <v>54.1</v>
      </c>
      <c r="AJ48" s="202">
        <v>0</v>
      </c>
      <c r="AK48" s="202">
        <v>2.97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1.99</v>
      </c>
      <c r="AD49" s="202">
        <v>0</v>
      </c>
      <c r="AE49" s="202">
        <v>0</v>
      </c>
      <c r="AF49" s="202">
        <v>0</v>
      </c>
      <c r="AG49" s="202">
        <v>-0.16</v>
      </c>
      <c r="AH49" s="202">
        <v>0</v>
      </c>
      <c r="AI49" s="202">
        <v>54.1</v>
      </c>
      <c r="AJ49" s="202">
        <v>0</v>
      </c>
      <c r="AK49" s="202">
        <v>2.99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1.99</v>
      </c>
      <c r="AD50" s="202">
        <v>0</v>
      </c>
      <c r="AE50" s="202">
        <v>0</v>
      </c>
      <c r="AF50" s="202">
        <v>0</v>
      </c>
      <c r="AG50" s="202">
        <v>-0.16</v>
      </c>
      <c r="AH50" s="202">
        <v>0</v>
      </c>
      <c r="AI50" s="202">
        <v>54.1</v>
      </c>
      <c r="AJ50" s="202">
        <v>0</v>
      </c>
      <c r="AK50" s="202">
        <v>2.99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1.99</v>
      </c>
      <c r="AD51" s="202">
        <v>0</v>
      </c>
      <c r="AE51" s="202">
        <v>0</v>
      </c>
      <c r="AF51" s="202">
        <v>0</v>
      </c>
      <c r="AG51" s="202">
        <v>-0.16</v>
      </c>
      <c r="AH51" s="202">
        <v>0</v>
      </c>
      <c r="AI51" s="202">
        <v>54.1</v>
      </c>
      <c r="AJ51" s="202">
        <v>0</v>
      </c>
      <c r="AK51" s="202">
        <v>2.62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1.99</v>
      </c>
      <c r="AD52" s="202">
        <v>0</v>
      </c>
      <c r="AE52" s="202">
        <v>0</v>
      </c>
      <c r="AF52" s="202">
        <v>0</v>
      </c>
      <c r="AG52" s="202">
        <v>-0.16</v>
      </c>
      <c r="AH52" s="202">
        <v>0</v>
      </c>
      <c r="AI52" s="202">
        <v>54.84</v>
      </c>
      <c r="AJ52" s="202">
        <v>0</v>
      </c>
      <c r="AK52" s="202">
        <v>2.62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1.99</v>
      </c>
      <c r="AD53" s="202">
        <v>0</v>
      </c>
      <c r="AE53" s="202">
        <v>0</v>
      </c>
      <c r="AF53" s="202">
        <v>0</v>
      </c>
      <c r="AG53" s="202">
        <v>-0.16</v>
      </c>
      <c r="AH53" s="202">
        <v>0</v>
      </c>
      <c r="AI53" s="202">
        <v>54.84</v>
      </c>
      <c r="AJ53" s="202">
        <v>0</v>
      </c>
      <c r="AK53" s="202">
        <v>2.62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1.99</v>
      </c>
      <c r="AD54" s="202">
        <v>0</v>
      </c>
      <c r="AE54" s="202">
        <v>0</v>
      </c>
      <c r="AF54" s="202">
        <v>0</v>
      </c>
      <c r="AG54" s="202">
        <v>-0.16</v>
      </c>
      <c r="AH54" s="202">
        <v>0</v>
      </c>
      <c r="AI54" s="202">
        <v>54.84</v>
      </c>
      <c r="AJ54" s="202">
        <v>0</v>
      </c>
      <c r="AK54" s="202">
        <v>2.62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1.99</v>
      </c>
      <c r="AD55" s="202">
        <v>0</v>
      </c>
      <c r="AE55" s="202">
        <v>0</v>
      </c>
      <c r="AF55" s="202">
        <v>0</v>
      </c>
      <c r="AG55" s="202">
        <v>-0.16</v>
      </c>
      <c r="AH55" s="202">
        <v>0</v>
      </c>
      <c r="AI55" s="202">
        <v>54.84</v>
      </c>
      <c r="AJ55" s="202">
        <v>0</v>
      </c>
      <c r="AK55" s="202">
        <v>2.62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1.99</v>
      </c>
      <c r="AD56" s="202">
        <v>0</v>
      </c>
      <c r="AE56" s="202">
        <v>0</v>
      </c>
      <c r="AF56" s="202">
        <v>0</v>
      </c>
      <c r="AG56" s="202">
        <v>-0.16</v>
      </c>
      <c r="AH56" s="202">
        <v>0</v>
      </c>
      <c r="AI56" s="202">
        <v>54.84</v>
      </c>
      <c r="AJ56" s="202">
        <v>0</v>
      </c>
      <c r="AK56" s="202">
        <v>2.62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1.99</v>
      </c>
      <c r="AD57" s="202">
        <v>0</v>
      </c>
      <c r="AE57" s="202">
        <v>0</v>
      </c>
      <c r="AF57" s="202">
        <v>0</v>
      </c>
      <c r="AG57" s="202">
        <v>-0.16</v>
      </c>
      <c r="AH57" s="202">
        <v>0</v>
      </c>
      <c r="AI57" s="202">
        <v>54.84</v>
      </c>
      <c r="AJ57" s="202">
        <v>0</v>
      </c>
      <c r="AK57" s="202">
        <v>2.62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1.99</v>
      </c>
      <c r="AD58" s="202">
        <v>0</v>
      </c>
      <c r="AE58" s="202">
        <v>0</v>
      </c>
      <c r="AF58" s="202">
        <v>0</v>
      </c>
      <c r="AG58" s="202">
        <v>-0.16</v>
      </c>
      <c r="AH58" s="202">
        <v>0</v>
      </c>
      <c r="AI58" s="202">
        <v>54.84</v>
      </c>
      <c r="AJ58" s="202">
        <v>0</v>
      </c>
      <c r="AK58" s="202">
        <v>2.62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2.0499999999999998</v>
      </c>
      <c r="AD59" s="202">
        <v>0</v>
      </c>
      <c r="AE59" s="202">
        <v>0</v>
      </c>
      <c r="AF59" s="202">
        <v>0</v>
      </c>
      <c r="AG59" s="202">
        <v>-0.16</v>
      </c>
      <c r="AH59" s="202">
        <v>0</v>
      </c>
      <c r="AI59" s="202">
        <v>54.84</v>
      </c>
      <c r="AJ59" s="202">
        <v>0</v>
      </c>
      <c r="AK59" s="202">
        <v>2.62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2.0499999999999998</v>
      </c>
      <c r="AD60" s="202">
        <v>0</v>
      </c>
      <c r="AE60" s="202">
        <v>0</v>
      </c>
      <c r="AF60" s="202">
        <v>0</v>
      </c>
      <c r="AG60" s="202">
        <v>-0.16</v>
      </c>
      <c r="AH60" s="202">
        <v>0</v>
      </c>
      <c r="AI60" s="202">
        <v>54.84</v>
      </c>
      <c r="AJ60" s="202">
        <v>0</v>
      </c>
      <c r="AK60" s="202">
        <v>2.62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2.0499999999999998</v>
      </c>
      <c r="AD61" s="202">
        <v>0</v>
      </c>
      <c r="AE61" s="202">
        <v>0</v>
      </c>
      <c r="AF61" s="202">
        <v>0</v>
      </c>
      <c r="AG61" s="202">
        <v>-0.16</v>
      </c>
      <c r="AH61" s="202">
        <v>0</v>
      </c>
      <c r="AI61" s="202">
        <v>55.59</v>
      </c>
      <c r="AJ61" s="202">
        <v>0</v>
      </c>
      <c r="AK61" s="202">
        <v>2.62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2.0499999999999998</v>
      </c>
      <c r="AD62" s="202">
        <v>0</v>
      </c>
      <c r="AE62" s="202">
        <v>0</v>
      </c>
      <c r="AF62" s="202">
        <v>0</v>
      </c>
      <c r="AG62" s="202">
        <v>-0.16</v>
      </c>
      <c r="AH62" s="202">
        <v>0</v>
      </c>
      <c r="AI62" s="202">
        <v>55.59</v>
      </c>
      <c r="AJ62" s="202">
        <v>0</v>
      </c>
      <c r="AK62" s="202">
        <v>2.62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2.0499999999999998</v>
      </c>
      <c r="AD63" s="202">
        <v>0</v>
      </c>
      <c r="AE63" s="202">
        <v>0</v>
      </c>
      <c r="AF63" s="202">
        <v>0</v>
      </c>
      <c r="AG63" s="202">
        <v>-0.16</v>
      </c>
      <c r="AH63" s="202">
        <v>0</v>
      </c>
      <c r="AI63" s="202">
        <v>55.59</v>
      </c>
      <c r="AJ63" s="202">
        <v>0</v>
      </c>
      <c r="AK63" s="202">
        <v>2.62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2.0499999999999998</v>
      </c>
      <c r="AD64" s="202">
        <v>0</v>
      </c>
      <c r="AE64" s="202">
        <v>0</v>
      </c>
      <c r="AF64" s="202">
        <v>0</v>
      </c>
      <c r="AG64" s="202">
        <v>-0.16</v>
      </c>
      <c r="AH64" s="202">
        <v>0</v>
      </c>
      <c r="AI64" s="202">
        <v>55.59</v>
      </c>
      <c r="AJ64" s="202">
        <v>0</v>
      </c>
      <c r="AK64" s="202">
        <v>2.62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2.0499999999999998</v>
      </c>
      <c r="AD65" s="202">
        <v>0</v>
      </c>
      <c r="AE65" s="202">
        <v>0</v>
      </c>
      <c r="AF65" s="202">
        <v>0</v>
      </c>
      <c r="AG65" s="202">
        <v>-0.16</v>
      </c>
      <c r="AH65" s="202">
        <v>0</v>
      </c>
      <c r="AI65" s="202">
        <v>55.59</v>
      </c>
      <c r="AJ65" s="202">
        <v>0</v>
      </c>
      <c r="AK65" s="202">
        <v>2.62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2.0499999999999998</v>
      </c>
      <c r="AD66" s="202">
        <v>0</v>
      </c>
      <c r="AE66" s="202">
        <v>0</v>
      </c>
      <c r="AF66" s="202">
        <v>0</v>
      </c>
      <c r="AG66" s="202">
        <v>-0.16</v>
      </c>
      <c r="AH66" s="202">
        <v>0</v>
      </c>
      <c r="AI66" s="202">
        <v>55.59</v>
      </c>
      <c r="AJ66" s="202">
        <v>0</v>
      </c>
      <c r="AK66" s="202">
        <v>2.62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2.0499999999999998</v>
      </c>
      <c r="AD67" s="202">
        <v>0</v>
      </c>
      <c r="AE67" s="202">
        <v>0</v>
      </c>
      <c r="AF67" s="202">
        <v>0</v>
      </c>
      <c r="AG67" s="202">
        <v>-0.16</v>
      </c>
      <c r="AH67" s="202">
        <v>0</v>
      </c>
      <c r="AI67" s="202">
        <v>55.59</v>
      </c>
      <c r="AJ67" s="202">
        <v>0</v>
      </c>
      <c r="AK67" s="202">
        <v>3.47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2.0499999999999998</v>
      </c>
      <c r="AD68" s="202">
        <v>0</v>
      </c>
      <c r="AE68" s="202">
        <v>0</v>
      </c>
      <c r="AF68" s="202">
        <v>0</v>
      </c>
      <c r="AG68" s="202">
        <v>-0.16</v>
      </c>
      <c r="AH68" s="202">
        <v>0</v>
      </c>
      <c r="AI68" s="202">
        <v>55.59</v>
      </c>
      <c r="AJ68" s="202">
        <v>0</v>
      </c>
      <c r="AK68" s="202">
        <v>3.47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2.0499999999999998</v>
      </c>
      <c r="AD69" s="202">
        <v>0</v>
      </c>
      <c r="AE69" s="202">
        <v>0</v>
      </c>
      <c r="AF69" s="202">
        <v>0</v>
      </c>
      <c r="AG69" s="202">
        <v>-0.16</v>
      </c>
      <c r="AH69" s="202">
        <v>0</v>
      </c>
      <c r="AI69" s="202">
        <v>55.59</v>
      </c>
      <c r="AJ69" s="202">
        <v>0</v>
      </c>
      <c r="AK69" s="202">
        <v>3.47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2.0499999999999998</v>
      </c>
      <c r="AD70" s="202">
        <v>0</v>
      </c>
      <c r="AE70" s="202">
        <v>0</v>
      </c>
      <c r="AF70" s="202">
        <v>0</v>
      </c>
      <c r="AG70" s="202">
        <v>-0.16</v>
      </c>
      <c r="AH70" s="202">
        <v>0</v>
      </c>
      <c r="AI70" s="202">
        <v>55.59</v>
      </c>
      <c r="AJ70" s="202">
        <v>0</v>
      </c>
      <c r="AK70" s="202">
        <v>3.47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2.0499999999999998</v>
      </c>
      <c r="AD71" s="202">
        <v>0</v>
      </c>
      <c r="AE71" s="202">
        <v>0</v>
      </c>
      <c r="AF71" s="202">
        <v>0</v>
      </c>
      <c r="AG71" s="202">
        <v>-0.16</v>
      </c>
      <c r="AH71" s="202">
        <v>0</v>
      </c>
      <c r="AI71" s="202">
        <v>55.59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2.0499999999999998</v>
      </c>
      <c r="AD72" s="202">
        <v>0</v>
      </c>
      <c r="AE72" s="202">
        <v>0</v>
      </c>
      <c r="AF72" s="202">
        <v>0</v>
      </c>
      <c r="AG72" s="202">
        <v>-0.16</v>
      </c>
      <c r="AH72" s="202">
        <v>0</v>
      </c>
      <c r="AI72" s="202">
        <v>55.59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2.0499999999999998</v>
      </c>
      <c r="AD73" s="202">
        <v>0</v>
      </c>
      <c r="AE73" s="202">
        <v>0</v>
      </c>
      <c r="AF73" s="202">
        <v>0</v>
      </c>
      <c r="AG73" s="202">
        <v>-0.16</v>
      </c>
      <c r="AH73" s="202">
        <v>0</v>
      </c>
      <c r="AI73" s="202">
        <v>55.59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2.0499999999999998</v>
      </c>
      <c r="AD74" s="202">
        <v>0</v>
      </c>
      <c r="AE74" s="202">
        <v>0</v>
      </c>
      <c r="AF74" s="202">
        <v>0</v>
      </c>
      <c r="AG74" s="202">
        <v>-0.16</v>
      </c>
      <c r="AH74" s="202">
        <v>0</v>
      </c>
      <c r="AI74" s="202">
        <v>55.59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2.0499999999999998</v>
      </c>
      <c r="AD75" s="202">
        <v>0</v>
      </c>
      <c r="AE75" s="202">
        <v>0</v>
      </c>
      <c r="AF75" s="202">
        <v>0</v>
      </c>
      <c r="AG75" s="202">
        <v>-0.16</v>
      </c>
      <c r="AH75" s="202">
        <v>0</v>
      </c>
      <c r="AI75" s="202">
        <v>54.47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2.0499999999999998</v>
      </c>
      <c r="AD76" s="202">
        <v>0</v>
      </c>
      <c r="AE76" s="202">
        <v>0</v>
      </c>
      <c r="AF76" s="202">
        <v>0</v>
      </c>
      <c r="AG76" s="202">
        <v>-0.16</v>
      </c>
      <c r="AH76" s="202">
        <v>0</v>
      </c>
      <c r="AI76" s="202">
        <v>54.47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2.0499999999999998</v>
      </c>
      <c r="AD77" s="202">
        <v>0</v>
      </c>
      <c r="AE77" s="202">
        <v>0</v>
      </c>
      <c r="AF77" s="202">
        <v>0</v>
      </c>
      <c r="AG77" s="202">
        <v>-0.16</v>
      </c>
      <c r="AH77" s="202">
        <v>0</v>
      </c>
      <c r="AI77" s="202">
        <v>54.47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2.0499999999999998</v>
      </c>
      <c r="AD78" s="202">
        <v>0</v>
      </c>
      <c r="AE78" s="202">
        <v>0</v>
      </c>
      <c r="AF78" s="202">
        <v>0</v>
      </c>
      <c r="AG78" s="202">
        <v>-0.16</v>
      </c>
      <c r="AH78" s="202">
        <v>0</v>
      </c>
      <c r="AI78" s="202">
        <v>54.47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2.0499999999999998</v>
      </c>
      <c r="AD79" s="202">
        <v>0</v>
      </c>
      <c r="AE79" s="202">
        <v>0</v>
      </c>
      <c r="AF79" s="202">
        <v>0</v>
      </c>
      <c r="AG79" s="202">
        <v>-0.16</v>
      </c>
      <c r="AH79" s="202">
        <v>0</v>
      </c>
      <c r="AI79" s="202">
        <v>54.47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2.0499999999999998</v>
      </c>
      <c r="AD80" s="202">
        <v>0</v>
      </c>
      <c r="AE80" s="202">
        <v>0</v>
      </c>
      <c r="AF80" s="202">
        <v>0</v>
      </c>
      <c r="AG80" s="202">
        <v>-0.16</v>
      </c>
      <c r="AH80" s="202">
        <v>0</v>
      </c>
      <c r="AI80" s="202">
        <v>54.47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1.99</v>
      </c>
      <c r="AD81" s="202">
        <v>0</v>
      </c>
      <c r="AE81" s="202">
        <v>0</v>
      </c>
      <c r="AF81" s="202">
        <v>0</v>
      </c>
      <c r="AG81" s="202">
        <v>-0.16</v>
      </c>
      <c r="AH81" s="202">
        <v>0</v>
      </c>
      <c r="AI81" s="202">
        <v>54.47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1.99</v>
      </c>
      <c r="AD82" s="202">
        <v>0</v>
      </c>
      <c r="AE82" s="202">
        <v>0</v>
      </c>
      <c r="AF82" s="202">
        <v>0</v>
      </c>
      <c r="AG82" s="202">
        <v>-0.16</v>
      </c>
      <c r="AH82" s="202">
        <v>0</v>
      </c>
      <c r="AI82" s="202">
        <v>54.47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1.99</v>
      </c>
      <c r="AD83" s="202">
        <v>0</v>
      </c>
      <c r="AE83" s="202">
        <v>0</v>
      </c>
      <c r="AF83" s="202">
        <v>0</v>
      </c>
      <c r="AG83" s="202">
        <v>-0.16</v>
      </c>
      <c r="AH83" s="202">
        <v>0</v>
      </c>
      <c r="AI83" s="202">
        <v>53.43</v>
      </c>
      <c r="AJ83" s="202">
        <v>0</v>
      </c>
      <c r="AK83" s="202">
        <v>0.73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1.99</v>
      </c>
      <c r="AD84" s="202">
        <v>0</v>
      </c>
      <c r="AE84" s="202">
        <v>0</v>
      </c>
      <c r="AF84" s="202">
        <v>0</v>
      </c>
      <c r="AG84" s="202">
        <v>-0.16</v>
      </c>
      <c r="AH84" s="202">
        <v>0</v>
      </c>
      <c r="AI84" s="202">
        <v>53.43</v>
      </c>
      <c r="AJ84" s="202">
        <v>0</v>
      </c>
      <c r="AK84" s="202">
        <v>0.73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1.99</v>
      </c>
      <c r="AD85" s="202">
        <v>0</v>
      </c>
      <c r="AE85" s="202">
        <v>0</v>
      </c>
      <c r="AF85" s="202">
        <v>0</v>
      </c>
      <c r="AG85" s="202">
        <v>-0.16</v>
      </c>
      <c r="AH85" s="202">
        <v>0</v>
      </c>
      <c r="AI85" s="202">
        <v>53.43</v>
      </c>
      <c r="AJ85" s="202">
        <v>0</v>
      </c>
      <c r="AK85" s="202">
        <v>0.73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1.99</v>
      </c>
      <c r="AD86" s="202">
        <v>0</v>
      </c>
      <c r="AE86" s="202">
        <v>0</v>
      </c>
      <c r="AF86" s="202">
        <v>0</v>
      </c>
      <c r="AG86" s="202">
        <v>-0.16</v>
      </c>
      <c r="AH86" s="202">
        <v>0</v>
      </c>
      <c r="AI86" s="202">
        <v>53.43</v>
      </c>
      <c r="AJ86" s="202">
        <v>0</v>
      </c>
      <c r="AK86" s="202">
        <v>0.73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1.99</v>
      </c>
      <c r="AD87" s="202">
        <v>0</v>
      </c>
      <c r="AE87" s="202">
        <v>0</v>
      </c>
      <c r="AF87" s="202">
        <v>0</v>
      </c>
      <c r="AG87" s="202">
        <v>-0.16</v>
      </c>
      <c r="AH87" s="202">
        <v>0</v>
      </c>
      <c r="AI87" s="202">
        <v>53.43</v>
      </c>
      <c r="AJ87" s="202">
        <v>0</v>
      </c>
      <c r="AK87" s="202">
        <v>0.73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1.99</v>
      </c>
      <c r="AD88" s="202">
        <v>0</v>
      </c>
      <c r="AE88" s="202">
        <v>0</v>
      </c>
      <c r="AF88" s="202">
        <v>0</v>
      </c>
      <c r="AG88" s="202">
        <v>-0.16</v>
      </c>
      <c r="AH88" s="202">
        <v>0</v>
      </c>
      <c r="AI88" s="202">
        <v>53.43</v>
      </c>
      <c r="AJ88" s="202">
        <v>0</v>
      </c>
      <c r="AK88" s="202">
        <v>0.73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1.99</v>
      </c>
      <c r="AD89" s="202">
        <v>0</v>
      </c>
      <c r="AE89" s="202">
        <v>0</v>
      </c>
      <c r="AF89" s="202">
        <v>0</v>
      </c>
      <c r="AG89" s="202">
        <v>-0.16</v>
      </c>
      <c r="AH89" s="202">
        <v>0</v>
      </c>
      <c r="AI89" s="202">
        <v>53.43</v>
      </c>
      <c r="AJ89" s="202">
        <v>0</v>
      </c>
      <c r="AK89" s="202">
        <v>0.73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1.99</v>
      </c>
      <c r="AD90" s="202">
        <v>0</v>
      </c>
      <c r="AE90" s="202">
        <v>0</v>
      </c>
      <c r="AF90" s="202">
        <v>0</v>
      </c>
      <c r="AG90" s="202">
        <v>-0.16</v>
      </c>
      <c r="AH90" s="202">
        <v>0</v>
      </c>
      <c r="AI90" s="202">
        <v>53.43</v>
      </c>
      <c r="AJ90" s="202">
        <v>0</v>
      </c>
      <c r="AK90" s="202">
        <v>0.73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1.94</v>
      </c>
      <c r="AD91" s="202">
        <v>0</v>
      </c>
      <c r="AE91" s="202">
        <v>0</v>
      </c>
      <c r="AF91" s="202">
        <v>0</v>
      </c>
      <c r="AG91" s="202">
        <v>-0.16</v>
      </c>
      <c r="AH91" s="202">
        <v>0</v>
      </c>
      <c r="AI91" s="202">
        <v>53.43</v>
      </c>
      <c r="AJ91" s="202">
        <v>0</v>
      </c>
      <c r="AK91" s="202">
        <v>0.73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1.94</v>
      </c>
      <c r="AD92" s="202">
        <v>0</v>
      </c>
      <c r="AE92" s="202">
        <v>0</v>
      </c>
      <c r="AF92" s="202">
        <v>0</v>
      </c>
      <c r="AG92" s="202">
        <v>-0.16</v>
      </c>
      <c r="AH92" s="202">
        <v>0</v>
      </c>
      <c r="AI92" s="202">
        <v>53.43</v>
      </c>
      <c r="AJ92" s="202">
        <v>0</v>
      </c>
      <c r="AK92" s="202">
        <v>0.73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1.94</v>
      </c>
      <c r="AD93" s="202">
        <v>0</v>
      </c>
      <c r="AE93" s="202">
        <v>0</v>
      </c>
      <c r="AF93" s="202">
        <v>0</v>
      </c>
      <c r="AG93" s="202">
        <v>-0.16</v>
      </c>
      <c r="AH93" s="202">
        <v>0</v>
      </c>
      <c r="AI93" s="202">
        <v>53.43</v>
      </c>
      <c r="AJ93" s="202">
        <v>0</v>
      </c>
      <c r="AK93" s="202">
        <v>0.73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1.94</v>
      </c>
      <c r="AD94" s="202">
        <v>0</v>
      </c>
      <c r="AE94" s="202">
        <v>0</v>
      </c>
      <c r="AF94" s="202">
        <v>0</v>
      </c>
      <c r="AG94" s="202">
        <v>-0.16</v>
      </c>
      <c r="AH94" s="202">
        <v>0</v>
      </c>
      <c r="AI94" s="202">
        <v>53.43</v>
      </c>
      <c r="AJ94" s="202">
        <v>0</v>
      </c>
      <c r="AK94" s="202">
        <v>0.73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1.94</v>
      </c>
      <c r="AD95" s="202">
        <v>0</v>
      </c>
      <c r="AE95" s="202">
        <v>0</v>
      </c>
      <c r="AF95" s="202">
        <v>0</v>
      </c>
      <c r="AG95" s="202">
        <v>-0.16</v>
      </c>
      <c r="AH95" s="202">
        <v>0</v>
      </c>
      <c r="AI95" s="202">
        <v>53.43</v>
      </c>
      <c r="AJ95" s="202">
        <v>0</v>
      </c>
      <c r="AK95" s="202">
        <v>0.73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1.94</v>
      </c>
      <c r="AD96" s="202">
        <v>0</v>
      </c>
      <c r="AE96" s="202">
        <v>0</v>
      </c>
      <c r="AF96" s="202">
        <v>0</v>
      </c>
      <c r="AG96" s="202">
        <v>-0.16</v>
      </c>
      <c r="AH96" s="202">
        <v>0</v>
      </c>
      <c r="AI96" s="202">
        <v>53.43</v>
      </c>
      <c r="AJ96" s="202">
        <v>0</v>
      </c>
      <c r="AK96" s="202">
        <v>0.73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1.94</v>
      </c>
      <c r="AD97" s="202">
        <v>0</v>
      </c>
      <c r="AE97" s="202">
        <v>0</v>
      </c>
      <c r="AF97" s="202">
        <v>0</v>
      </c>
      <c r="AG97" s="202">
        <v>-0.16</v>
      </c>
      <c r="AH97" s="202">
        <v>0</v>
      </c>
      <c r="AI97" s="202">
        <v>53.43</v>
      </c>
      <c r="AJ97" s="202">
        <v>0</v>
      </c>
      <c r="AK97" s="202">
        <v>0.73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1.94</v>
      </c>
      <c r="AD98" s="202">
        <v>0</v>
      </c>
      <c r="AE98" s="202">
        <v>0</v>
      </c>
      <c r="AF98" s="202">
        <v>0</v>
      </c>
      <c r="AG98" s="202">
        <v>-0.16</v>
      </c>
      <c r="AH98" s="202">
        <v>0</v>
      </c>
      <c r="AI98" s="202">
        <v>53.43</v>
      </c>
      <c r="AJ98" s="202">
        <v>0</v>
      </c>
      <c r="AK98" s="202">
        <v>0.73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4.6960000000000029E-2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-3.8400000000000027E-3</v>
      </c>
      <c r="AH99">
        <f t="shared" si="0"/>
        <v>2.5524999999999999E-2</v>
      </c>
      <c r="AI99">
        <f t="shared" si="0"/>
        <v>1.2939400000000023</v>
      </c>
      <c r="AJ99">
        <f t="shared" si="0"/>
        <v>0</v>
      </c>
      <c r="AK99">
        <f t="shared" si="0"/>
        <v>5.8834999999999998E-2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21.16</v>
      </c>
      <c r="H3" s="202">
        <v>0</v>
      </c>
      <c r="I3" s="202">
        <v>6.73</v>
      </c>
      <c r="J3" s="202">
        <v>20.51</v>
      </c>
      <c r="K3" s="202">
        <v>0.21</v>
      </c>
      <c r="L3" s="202">
        <v>11.36</v>
      </c>
      <c r="M3" s="202">
        <v>0.42</v>
      </c>
      <c r="N3" s="202">
        <v>1.0900000000000001</v>
      </c>
      <c r="O3" s="202">
        <v>0</v>
      </c>
      <c r="P3" s="202">
        <v>1.17</v>
      </c>
      <c r="Q3" s="202">
        <v>0.19</v>
      </c>
      <c r="R3" s="202">
        <v>0.39</v>
      </c>
      <c r="S3" s="202">
        <v>0</v>
      </c>
      <c r="T3" s="202">
        <v>0</v>
      </c>
      <c r="U3" s="202">
        <v>1.59</v>
      </c>
      <c r="V3" s="202">
        <v>0.19</v>
      </c>
      <c r="W3" s="202">
        <v>0.41</v>
      </c>
      <c r="X3" s="202">
        <v>1.36</v>
      </c>
      <c r="Y3" s="202">
        <v>0</v>
      </c>
      <c r="Z3" s="202">
        <v>2.33</v>
      </c>
      <c r="AA3" s="202">
        <v>0.83</v>
      </c>
      <c r="AB3" s="202">
        <v>0</v>
      </c>
      <c r="AC3" s="202">
        <v>13.03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34.299999999999997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21.16</v>
      </c>
      <c r="H4" s="202">
        <v>0</v>
      </c>
      <c r="I4" s="202">
        <v>6.73</v>
      </c>
      <c r="J4" s="202">
        <v>20.51</v>
      </c>
      <c r="K4" s="202">
        <v>0</v>
      </c>
      <c r="L4" s="202">
        <v>11.36</v>
      </c>
      <c r="M4" s="202">
        <v>0.42</v>
      </c>
      <c r="N4" s="202">
        <v>1.0900000000000001</v>
      </c>
      <c r="O4" s="202">
        <v>0</v>
      </c>
      <c r="P4" s="202">
        <v>1.17</v>
      </c>
      <c r="Q4" s="202">
        <v>0.19</v>
      </c>
      <c r="R4" s="202">
        <v>0.39</v>
      </c>
      <c r="S4" s="202">
        <v>0</v>
      </c>
      <c r="T4" s="202">
        <v>0</v>
      </c>
      <c r="U4" s="202">
        <v>1.59</v>
      </c>
      <c r="V4" s="202">
        <v>0.19</v>
      </c>
      <c r="W4" s="202">
        <v>0.41</v>
      </c>
      <c r="X4" s="202">
        <v>1.36</v>
      </c>
      <c r="Y4" s="202">
        <v>0</v>
      </c>
      <c r="Z4" s="202">
        <v>2.33</v>
      </c>
      <c r="AA4" s="202">
        <v>0.83</v>
      </c>
      <c r="AB4" s="202">
        <v>0</v>
      </c>
      <c r="AC4" s="202">
        <v>13.03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34.299999999999997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21.16</v>
      </c>
      <c r="H5" s="202">
        <v>0</v>
      </c>
      <c r="I5" s="202">
        <v>6.73</v>
      </c>
      <c r="J5" s="202">
        <v>20.51</v>
      </c>
      <c r="K5" s="202">
        <v>0.14000000000000001</v>
      </c>
      <c r="L5" s="202">
        <v>11.36</v>
      </c>
      <c r="M5" s="202">
        <v>0.42</v>
      </c>
      <c r="N5" s="202">
        <v>1.0900000000000001</v>
      </c>
      <c r="O5" s="202">
        <v>0</v>
      </c>
      <c r="P5" s="202">
        <v>1.17</v>
      </c>
      <c r="Q5" s="202">
        <v>0.19</v>
      </c>
      <c r="R5" s="202">
        <v>0.39</v>
      </c>
      <c r="S5" s="202">
        <v>0</v>
      </c>
      <c r="T5" s="202">
        <v>0</v>
      </c>
      <c r="U5" s="202">
        <v>1.59</v>
      </c>
      <c r="V5" s="202">
        <v>0.19</v>
      </c>
      <c r="W5" s="202">
        <v>0.41</v>
      </c>
      <c r="X5" s="202">
        <v>1.36</v>
      </c>
      <c r="Y5" s="202">
        <v>0</v>
      </c>
      <c r="Z5" s="202">
        <v>2.33</v>
      </c>
      <c r="AA5" s="202">
        <v>0.83</v>
      </c>
      <c r="AB5" s="202">
        <v>0</v>
      </c>
      <c r="AC5" s="202">
        <v>13.03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34.299999999999997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21.16</v>
      </c>
      <c r="H6" s="202">
        <v>0</v>
      </c>
      <c r="I6" s="202">
        <v>6.73</v>
      </c>
      <c r="J6" s="202">
        <v>20.51</v>
      </c>
      <c r="K6" s="202">
        <v>0.14000000000000001</v>
      </c>
      <c r="L6" s="202">
        <v>11.36</v>
      </c>
      <c r="M6" s="202">
        <v>0.42</v>
      </c>
      <c r="N6" s="202">
        <v>1.0900000000000001</v>
      </c>
      <c r="O6" s="202">
        <v>0</v>
      </c>
      <c r="P6" s="202">
        <v>1.17</v>
      </c>
      <c r="Q6" s="202">
        <v>0.19</v>
      </c>
      <c r="R6" s="202">
        <v>0.39</v>
      </c>
      <c r="S6" s="202">
        <v>0</v>
      </c>
      <c r="T6" s="202">
        <v>0</v>
      </c>
      <c r="U6" s="202">
        <v>1.59</v>
      </c>
      <c r="V6" s="202">
        <v>0.19</v>
      </c>
      <c r="W6" s="202">
        <v>0.41</v>
      </c>
      <c r="X6" s="202">
        <v>1.36</v>
      </c>
      <c r="Y6" s="202">
        <v>0</v>
      </c>
      <c r="Z6" s="202">
        <v>2.33</v>
      </c>
      <c r="AA6" s="202">
        <v>0.83</v>
      </c>
      <c r="AB6" s="202">
        <v>0</v>
      </c>
      <c r="AC6" s="202">
        <v>13.03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34.299999999999997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21.16</v>
      </c>
      <c r="H7" s="202">
        <v>0</v>
      </c>
      <c r="I7" s="202">
        <v>6.73</v>
      </c>
      <c r="J7" s="202">
        <v>20.51</v>
      </c>
      <c r="K7" s="202">
        <v>0.14000000000000001</v>
      </c>
      <c r="L7" s="202">
        <v>11.36</v>
      </c>
      <c r="M7" s="202">
        <v>0.42</v>
      </c>
      <c r="N7" s="202">
        <v>1.0900000000000001</v>
      </c>
      <c r="O7" s="202">
        <v>0</v>
      </c>
      <c r="P7" s="202">
        <v>1.17</v>
      </c>
      <c r="Q7" s="202">
        <v>0.19</v>
      </c>
      <c r="R7" s="202">
        <v>0.39</v>
      </c>
      <c r="S7" s="202">
        <v>0</v>
      </c>
      <c r="T7" s="202">
        <v>0</v>
      </c>
      <c r="U7" s="202">
        <v>1.59</v>
      </c>
      <c r="V7" s="202">
        <v>0.19</v>
      </c>
      <c r="W7" s="202">
        <v>0.41</v>
      </c>
      <c r="X7" s="202">
        <v>1.36</v>
      </c>
      <c r="Y7" s="202">
        <v>0</v>
      </c>
      <c r="Z7" s="202">
        <v>2.33</v>
      </c>
      <c r="AA7" s="202">
        <v>0.83</v>
      </c>
      <c r="AB7" s="202">
        <v>0</v>
      </c>
      <c r="AC7" s="202">
        <v>13.03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34.299999999999997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21.16</v>
      </c>
      <c r="H8" s="202">
        <v>0</v>
      </c>
      <c r="I8" s="202">
        <v>6.73</v>
      </c>
      <c r="J8" s="202">
        <v>20.51</v>
      </c>
      <c r="K8" s="202">
        <v>0.14000000000000001</v>
      </c>
      <c r="L8" s="202">
        <v>11.36</v>
      </c>
      <c r="M8" s="202">
        <v>0.42</v>
      </c>
      <c r="N8" s="202">
        <v>1.0900000000000001</v>
      </c>
      <c r="O8" s="202">
        <v>0</v>
      </c>
      <c r="P8" s="202">
        <v>1.17</v>
      </c>
      <c r="Q8" s="202">
        <v>0.19</v>
      </c>
      <c r="R8" s="202">
        <v>0.39</v>
      </c>
      <c r="S8" s="202">
        <v>0</v>
      </c>
      <c r="T8" s="202">
        <v>0</v>
      </c>
      <c r="U8" s="202">
        <v>1.59</v>
      </c>
      <c r="V8" s="202">
        <v>0.19</v>
      </c>
      <c r="W8" s="202">
        <v>0.41</v>
      </c>
      <c r="X8" s="202">
        <v>1.36</v>
      </c>
      <c r="Y8" s="202">
        <v>0</v>
      </c>
      <c r="Z8" s="202">
        <v>2.33</v>
      </c>
      <c r="AA8" s="202">
        <v>0.83</v>
      </c>
      <c r="AB8" s="202">
        <v>0</v>
      </c>
      <c r="AC8" s="202">
        <v>13.03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34.299999999999997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21.16</v>
      </c>
      <c r="H9" s="202">
        <v>0</v>
      </c>
      <c r="I9" s="202">
        <v>6.73</v>
      </c>
      <c r="J9" s="202">
        <v>20.51</v>
      </c>
      <c r="K9" s="202">
        <v>0.14000000000000001</v>
      </c>
      <c r="L9" s="202">
        <v>11.36</v>
      </c>
      <c r="M9" s="202">
        <v>0.42</v>
      </c>
      <c r="N9" s="202">
        <v>1.0900000000000001</v>
      </c>
      <c r="O9" s="202">
        <v>0</v>
      </c>
      <c r="P9" s="202">
        <v>1.17</v>
      </c>
      <c r="Q9" s="202">
        <v>0.19</v>
      </c>
      <c r="R9" s="202">
        <v>0.39</v>
      </c>
      <c r="S9" s="202">
        <v>0</v>
      </c>
      <c r="T9" s="202">
        <v>0</v>
      </c>
      <c r="U9" s="202">
        <v>1.59</v>
      </c>
      <c r="V9" s="202">
        <v>0.19</v>
      </c>
      <c r="W9" s="202">
        <v>0.41</v>
      </c>
      <c r="X9" s="202">
        <v>1.36</v>
      </c>
      <c r="Y9" s="202">
        <v>0</v>
      </c>
      <c r="Z9" s="202">
        <v>2.33</v>
      </c>
      <c r="AA9" s="202">
        <v>0.83</v>
      </c>
      <c r="AB9" s="202">
        <v>0</v>
      </c>
      <c r="AC9" s="202">
        <v>13.03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34.299999999999997</v>
      </c>
      <c r="AJ9" s="202">
        <v>0</v>
      </c>
      <c r="AK9" s="202">
        <v>18.52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21.16</v>
      </c>
      <c r="H10" s="202">
        <v>0</v>
      </c>
      <c r="I10" s="202">
        <v>6.73</v>
      </c>
      <c r="J10" s="202">
        <v>20.51</v>
      </c>
      <c r="K10" s="202">
        <v>0.14000000000000001</v>
      </c>
      <c r="L10" s="202">
        <v>11.36</v>
      </c>
      <c r="M10" s="202">
        <v>0.42</v>
      </c>
      <c r="N10" s="202">
        <v>1.0900000000000001</v>
      </c>
      <c r="O10" s="202">
        <v>0</v>
      </c>
      <c r="P10" s="202">
        <v>1.17</v>
      </c>
      <c r="Q10" s="202">
        <v>0.19</v>
      </c>
      <c r="R10" s="202">
        <v>0.39</v>
      </c>
      <c r="S10" s="202">
        <v>0</v>
      </c>
      <c r="T10" s="202">
        <v>0</v>
      </c>
      <c r="U10" s="202">
        <v>1.59</v>
      </c>
      <c r="V10" s="202">
        <v>0.19</v>
      </c>
      <c r="W10" s="202">
        <v>0.41</v>
      </c>
      <c r="X10" s="202">
        <v>1.36</v>
      </c>
      <c r="Y10" s="202">
        <v>0</v>
      </c>
      <c r="Z10" s="202">
        <v>2.33</v>
      </c>
      <c r="AA10" s="202">
        <v>0.83</v>
      </c>
      <c r="AB10" s="202">
        <v>0</v>
      </c>
      <c r="AC10" s="202">
        <v>13.03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34.299999999999997</v>
      </c>
      <c r="AJ10" s="202">
        <v>0</v>
      </c>
      <c r="AK10" s="202">
        <v>18.52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21.16</v>
      </c>
      <c r="H11" s="202">
        <v>0</v>
      </c>
      <c r="I11" s="202">
        <v>6.73</v>
      </c>
      <c r="J11" s="202">
        <v>20.51</v>
      </c>
      <c r="K11" s="202">
        <v>0.14000000000000001</v>
      </c>
      <c r="L11" s="202">
        <v>11.36</v>
      </c>
      <c r="M11" s="202">
        <v>0.42</v>
      </c>
      <c r="N11" s="202">
        <v>1.0900000000000001</v>
      </c>
      <c r="O11" s="202">
        <v>0</v>
      </c>
      <c r="P11" s="202">
        <v>1.17</v>
      </c>
      <c r="Q11" s="202">
        <v>0.19</v>
      </c>
      <c r="R11" s="202">
        <v>0.39</v>
      </c>
      <c r="S11" s="202">
        <v>0</v>
      </c>
      <c r="T11" s="202">
        <v>0</v>
      </c>
      <c r="U11" s="202">
        <v>1.59</v>
      </c>
      <c r="V11" s="202">
        <v>0.19</v>
      </c>
      <c r="W11" s="202">
        <v>0.41</v>
      </c>
      <c r="X11" s="202">
        <v>1.36</v>
      </c>
      <c r="Y11" s="202">
        <v>0</v>
      </c>
      <c r="Z11" s="202">
        <v>2.33</v>
      </c>
      <c r="AA11" s="202">
        <v>0.83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34.299999999999997</v>
      </c>
      <c r="AJ11" s="202">
        <v>0</v>
      </c>
      <c r="AK11" s="202">
        <v>18.52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21.16</v>
      </c>
      <c r="H12" s="202">
        <v>0</v>
      </c>
      <c r="I12" s="202">
        <v>6.73</v>
      </c>
      <c r="J12" s="202">
        <v>20.51</v>
      </c>
      <c r="K12" s="202">
        <v>1.77</v>
      </c>
      <c r="L12" s="202">
        <v>11.36</v>
      </c>
      <c r="M12" s="202">
        <v>0.42</v>
      </c>
      <c r="N12" s="202">
        <v>1.0900000000000001</v>
      </c>
      <c r="O12" s="202">
        <v>0</v>
      </c>
      <c r="P12" s="202">
        <v>1.17</v>
      </c>
      <c r="Q12" s="202">
        <v>0.19</v>
      </c>
      <c r="R12" s="202">
        <v>0.39</v>
      </c>
      <c r="S12" s="202">
        <v>0</v>
      </c>
      <c r="T12" s="202">
        <v>0</v>
      </c>
      <c r="U12" s="202">
        <v>1.59</v>
      </c>
      <c r="V12" s="202">
        <v>0.19</v>
      </c>
      <c r="W12" s="202">
        <v>0.41</v>
      </c>
      <c r="X12" s="202">
        <v>1.36</v>
      </c>
      <c r="Y12" s="202">
        <v>0</v>
      </c>
      <c r="Z12" s="202">
        <v>2.33</v>
      </c>
      <c r="AA12" s="202">
        <v>0.83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34.299999999999997</v>
      </c>
      <c r="AJ12" s="202">
        <v>0</v>
      </c>
      <c r="AK12" s="202">
        <v>18.52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21.16</v>
      </c>
      <c r="H13" s="202">
        <v>0</v>
      </c>
      <c r="I13" s="202">
        <v>6.73</v>
      </c>
      <c r="J13" s="202">
        <v>20.51</v>
      </c>
      <c r="K13" s="202">
        <v>1.77</v>
      </c>
      <c r="L13" s="202">
        <v>11.36</v>
      </c>
      <c r="M13" s="202">
        <v>0.42</v>
      </c>
      <c r="N13" s="202">
        <v>1.0900000000000001</v>
      </c>
      <c r="O13" s="202">
        <v>0</v>
      </c>
      <c r="P13" s="202">
        <v>1.17</v>
      </c>
      <c r="Q13" s="202">
        <v>0.19</v>
      </c>
      <c r="R13" s="202">
        <v>0.39</v>
      </c>
      <c r="S13" s="202">
        <v>0</v>
      </c>
      <c r="T13" s="202">
        <v>0</v>
      </c>
      <c r="U13" s="202">
        <v>1.59</v>
      </c>
      <c r="V13" s="202">
        <v>0.19</v>
      </c>
      <c r="W13" s="202">
        <v>0.41</v>
      </c>
      <c r="X13" s="202">
        <v>1.36</v>
      </c>
      <c r="Y13" s="202">
        <v>0</v>
      </c>
      <c r="Z13" s="202">
        <v>2.33</v>
      </c>
      <c r="AA13" s="202">
        <v>0.83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34.299999999999997</v>
      </c>
      <c r="AJ13" s="202">
        <v>0</v>
      </c>
      <c r="AK13" s="202">
        <v>18.52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21.16</v>
      </c>
      <c r="H14" s="202">
        <v>0</v>
      </c>
      <c r="I14" s="202">
        <v>6.73</v>
      </c>
      <c r="J14" s="202">
        <v>20.51</v>
      </c>
      <c r="K14" s="202">
        <v>1.77</v>
      </c>
      <c r="L14" s="202">
        <v>11.36</v>
      </c>
      <c r="M14" s="202">
        <v>0.42</v>
      </c>
      <c r="N14" s="202">
        <v>1.0900000000000001</v>
      </c>
      <c r="O14" s="202">
        <v>0</v>
      </c>
      <c r="P14" s="202">
        <v>1.17</v>
      </c>
      <c r="Q14" s="202">
        <v>0.19</v>
      </c>
      <c r="R14" s="202">
        <v>0.39</v>
      </c>
      <c r="S14" s="202">
        <v>0</v>
      </c>
      <c r="T14" s="202">
        <v>0</v>
      </c>
      <c r="U14" s="202">
        <v>1.59</v>
      </c>
      <c r="V14" s="202">
        <v>0.19</v>
      </c>
      <c r="W14" s="202">
        <v>0.41</v>
      </c>
      <c r="X14" s="202">
        <v>1.36</v>
      </c>
      <c r="Y14" s="202">
        <v>0</v>
      </c>
      <c r="Z14" s="202">
        <v>2.33</v>
      </c>
      <c r="AA14" s="202">
        <v>0.83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34.299999999999997</v>
      </c>
      <c r="AJ14" s="202">
        <v>0</v>
      </c>
      <c r="AK14" s="202">
        <v>18.52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21.16</v>
      </c>
      <c r="H15" s="202">
        <v>0</v>
      </c>
      <c r="I15" s="202">
        <v>6.73</v>
      </c>
      <c r="J15" s="202">
        <v>20.51</v>
      </c>
      <c r="K15" s="202">
        <v>1.77</v>
      </c>
      <c r="L15" s="202">
        <v>11.36</v>
      </c>
      <c r="M15" s="202">
        <v>0.42</v>
      </c>
      <c r="N15" s="202">
        <v>1.0900000000000001</v>
      </c>
      <c r="O15" s="202">
        <v>0</v>
      </c>
      <c r="P15" s="202">
        <v>1.17</v>
      </c>
      <c r="Q15" s="202">
        <v>3.4</v>
      </c>
      <c r="R15" s="202">
        <v>0.39</v>
      </c>
      <c r="S15" s="202">
        <v>0</v>
      </c>
      <c r="T15" s="202">
        <v>0</v>
      </c>
      <c r="U15" s="202">
        <v>1.59</v>
      </c>
      <c r="V15" s="202">
        <v>0.19</v>
      </c>
      <c r="W15" s="202">
        <v>0.41</v>
      </c>
      <c r="X15" s="202">
        <v>1.36</v>
      </c>
      <c r="Y15" s="202">
        <v>0</v>
      </c>
      <c r="Z15" s="202">
        <v>2.33</v>
      </c>
      <c r="AA15" s="202">
        <v>0.83</v>
      </c>
      <c r="AB15" s="202">
        <v>0</v>
      </c>
      <c r="AC15" s="202">
        <v>12.74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34.11</v>
      </c>
      <c r="AJ15" s="202">
        <v>0</v>
      </c>
      <c r="AK15" s="202">
        <v>18.52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21.16</v>
      </c>
      <c r="H16" s="202">
        <v>0</v>
      </c>
      <c r="I16" s="202">
        <v>6.73</v>
      </c>
      <c r="J16" s="202">
        <v>20.51</v>
      </c>
      <c r="K16" s="202">
        <v>1.77</v>
      </c>
      <c r="L16" s="202">
        <v>11.36</v>
      </c>
      <c r="M16" s="202">
        <v>0.42</v>
      </c>
      <c r="N16" s="202">
        <v>1.0900000000000001</v>
      </c>
      <c r="O16" s="202">
        <v>0</v>
      </c>
      <c r="P16" s="202">
        <v>1.17</v>
      </c>
      <c r="Q16" s="202">
        <v>3.4</v>
      </c>
      <c r="R16" s="202">
        <v>0.39</v>
      </c>
      <c r="S16" s="202">
        <v>0</v>
      </c>
      <c r="T16" s="202">
        <v>0</v>
      </c>
      <c r="U16" s="202">
        <v>1.59</v>
      </c>
      <c r="V16" s="202">
        <v>0.19</v>
      </c>
      <c r="W16" s="202">
        <v>0.41</v>
      </c>
      <c r="X16" s="202">
        <v>1.36</v>
      </c>
      <c r="Y16" s="202">
        <v>0</v>
      </c>
      <c r="Z16" s="202">
        <v>2.33</v>
      </c>
      <c r="AA16" s="202">
        <v>0.83</v>
      </c>
      <c r="AB16" s="202">
        <v>0</v>
      </c>
      <c r="AC16" s="202">
        <v>12.74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34.11</v>
      </c>
      <c r="AJ16" s="202">
        <v>0</v>
      </c>
      <c r="AK16" s="202">
        <v>12.21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21.16</v>
      </c>
      <c r="H17" s="202">
        <v>0</v>
      </c>
      <c r="I17" s="202">
        <v>6.73</v>
      </c>
      <c r="J17" s="202">
        <v>20.51</v>
      </c>
      <c r="K17" s="202">
        <v>1.77</v>
      </c>
      <c r="L17" s="202">
        <v>11.36</v>
      </c>
      <c r="M17" s="202">
        <v>0.42</v>
      </c>
      <c r="N17" s="202">
        <v>1.0900000000000001</v>
      </c>
      <c r="O17" s="202">
        <v>0</v>
      </c>
      <c r="P17" s="202">
        <v>1.17</v>
      </c>
      <c r="Q17" s="202">
        <v>3.4</v>
      </c>
      <c r="R17" s="202">
        <v>0.39</v>
      </c>
      <c r="S17" s="202">
        <v>0</v>
      </c>
      <c r="T17" s="202">
        <v>0</v>
      </c>
      <c r="U17" s="202">
        <v>3.54</v>
      </c>
      <c r="V17" s="202">
        <v>0.19</v>
      </c>
      <c r="W17" s="202">
        <v>0.41</v>
      </c>
      <c r="X17" s="202">
        <v>1.36</v>
      </c>
      <c r="Y17" s="202">
        <v>0</v>
      </c>
      <c r="Z17" s="202">
        <v>2.33</v>
      </c>
      <c r="AA17" s="202">
        <v>0.83</v>
      </c>
      <c r="AB17" s="202">
        <v>0</v>
      </c>
      <c r="AC17" s="202">
        <v>12.74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34.11</v>
      </c>
      <c r="AJ17" s="202">
        <v>0</v>
      </c>
      <c r="AK17" s="202">
        <v>9.9700000000000006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21.16</v>
      </c>
      <c r="H18" s="202">
        <v>0</v>
      </c>
      <c r="I18" s="202">
        <v>6.73</v>
      </c>
      <c r="J18" s="202">
        <v>20.51</v>
      </c>
      <c r="K18" s="202">
        <v>1.77</v>
      </c>
      <c r="L18" s="202">
        <v>11.36</v>
      </c>
      <c r="M18" s="202">
        <v>0.42</v>
      </c>
      <c r="N18" s="202">
        <v>1.0900000000000001</v>
      </c>
      <c r="O18" s="202">
        <v>0</v>
      </c>
      <c r="P18" s="202">
        <v>1.17</v>
      </c>
      <c r="Q18" s="202">
        <v>3.4</v>
      </c>
      <c r="R18" s="202">
        <v>0.39</v>
      </c>
      <c r="S18" s="202">
        <v>0</v>
      </c>
      <c r="T18" s="202">
        <v>0</v>
      </c>
      <c r="U18" s="202">
        <v>2.2400000000000002</v>
      </c>
      <c r="V18" s="202">
        <v>0.19</v>
      </c>
      <c r="W18" s="202">
        <v>0.41</v>
      </c>
      <c r="X18" s="202">
        <v>1.36</v>
      </c>
      <c r="Y18" s="202">
        <v>0</v>
      </c>
      <c r="Z18" s="202">
        <v>2.33</v>
      </c>
      <c r="AA18" s="202">
        <v>0.83</v>
      </c>
      <c r="AB18" s="202">
        <v>0</v>
      </c>
      <c r="AC18" s="202">
        <v>12.74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34.11</v>
      </c>
      <c r="AJ18" s="202">
        <v>0</v>
      </c>
      <c r="AK18" s="202">
        <v>9.9700000000000006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21.16</v>
      </c>
      <c r="H19" s="202">
        <v>0</v>
      </c>
      <c r="I19" s="202">
        <v>6.73</v>
      </c>
      <c r="J19" s="202">
        <v>20.51</v>
      </c>
      <c r="K19" s="202">
        <v>1.76</v>
      </c>
      <c r="L19" s="202">
        <v>21.27</v>
      </c>
      <c r="M19" s="202">
        <v>0.42</v>
      </c>
      <c r="N19" s="202">
        <v>1.0900000000000001</v>
      </c>
      <c r="O19" s="202">
        <v>0</v>
      </c>
      <c r="P19" s="202">
        <v>1.17</v>
      </c>
      <c r="Q19" s="202">
        <v>3.4</v>
      </c>
      <c r="R19" s="202">
        <v>0.39</v>
      </c>
      <c r="S19" s="202">
        <v>0</v>
      </c>
      <c r="T19" s="202">
        <v>0</v>
      </c>
      <c r="U19" s="202">
        <v>1.87</v>
      </c>
      <c r="V19" s="202">
        <v>0.19</v>
      </c>
      <c r="W19" s="202">
        <v>0.41</v>
      </c>
      <c r="X19" s="202">
        <v>1.36</v>
      </c>
      <c r="Y19" s="202">
        <v>0</v>
      </c>
      <c r="Z19" s="202">
        <v>2.33</v>
      </c>
      <c r="AA19" s="202">
        <v>0.83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34.11</v>
      </c>
      <c r="AJ19" s="202">
        <v>0</v>
      </c>
      <c r="AK19" s="202">
        <v>9.9700000000000006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21.16</v>
      </c>
      <c r="H20" s="202">
        <v>0</v>
      </c>
      <c r="I20" s="202">
        <v>6.73</v>
      </c>
      <c r="J20" s="202">
        <v>20.51</v>
      </c>
      <c r="K20" s="202">
        <v>1.76</v>
      </c>
      <c r="L20" s="202">
        <v>30.97</v>
      </c>
      <c r="M20" s="202">
        <v>0.42</v>
      </c>
      <c r="N20" s="202">
        <v>1.0900000000000001</v>
      </c>
      <c r="O20" s="202">
        <v>0</v>
      </c>
      <c r="P20" s="202">
        <v>1.17</v>
      </c>
      <c r="Q20" s="202">
        <v>3.4</v>
      </c>
      <c r="R20" s="202">
        <v>0.39</v>
      </c>
      <c r="S20" s="202">
        <v>0</v>
      </c>
      <c r="T20" s="202">
        <v>0</v>
      </c>
      <c r="U20" s="202">
        <v>2.27</v>
      </c>
      <c r="V20" s="202">
        <v>0.19</v>
      </c>
      <c r="W20" s="202">
        <v>0.41</v>
      </c>
      <c r="X20" s="202">
        <v>1.36</v>
      </c>
      <c r="Y20" s="202">
        <v>0</v>
      </c>
      <c r="Z20" s="202">
        <v>2.33</v>
      </c>
      <c r="AA20" s="202">
        <v>0.83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34.11</v>
      </c>
      <c r="AJ20" s="202">
        <v>0</v>
      </c>
      <c r="AK20" s="202">
        <v>9.9700000000000006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21.16</v>
      </c>
      <c r="H21" s="202">
        <v>0</v>
      </c>
      <c r="I21" s="202">
        <v>6.73</v>
      </c>
      <c r="J21" s="202">
        <v>20.51</v>
      </c>
      <c r="K21" s="202">
        <v>1.76</v>
      </c>
      <c r="L21" s="202">
        <v>40.67</v>
      </c>
      <c r="M21" s="202">
        <v>0.42</v>
      </c>
      <c r="N21" s="202">
        <v>1.0900000000000001</v>
      </c>
      <c r="O21" s="202">
        <v>0</v>
      </c>
      <c r="P21" s="202">
        <v>1.17</v>
      </c>
      <c r="Q21" s="202">
        <v>3.4</v>
      </c>
      <c r="R21" s="202">
        <v>0.39</v>
      </c>
      <c r="S21" s="202">
        <v>0</v>
      </c>
      <c r="T21" s="202">
        <v>0</v>
      </c>
      <c r="U21" s="202">
        <v>1.94</v>
      </c>
      <c r="V21" s="202">
        <v>0.19</v>
      </c>
      <c r="W21" s="202">
        <v>0.41</v>
      </c>
      <c r="X21" s="202">
        <v>1.36</v>
      </c>
      <c r="Y21" s="202">
        <v>0</v>
      </c>
      <c r="Z21" s="202">
        <v>2.33</v>
      </c>
      <c r="AA21" s="202">
        <v>0.83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34.11</v>
      </c>
      <c r="AJ21" s="202">
        <v>0</v>
      </c>
      <c r="AK21" s="202">
        <v>9.9700000000000006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21.16</v>
      </c>
      <c r="H22" s="202">
        <v>0</v>
      </c>
      <c r="I22" s="202">
        <v>6.73</v>
      </c>
      <c r="J22" s="202">
        <v>20.51</v>
      </c>
      <c r="K22" s="202">
        <v>1.76</v>
      </c>
      <c r="L22" s="202">
        <v>50.37</v>
      </c>
      <c r="M22" s="202">
        <v>0.42</v>
      </c>
      <c r="N22" s="202">
        <v>1.0900000000000001</v>
      </c>
      <c r="O22" s="202">
        <v>0</v>
      </c>
      <c r="P22" s="202">
        <v>1.17</v>
      </c>
      <c r="Q22" s="202">
        <v>3.4</v>
      </c>
      <c r="R22" s="202">
        <v>0.39</v>
      </c>
      <c r="S22" s="202">
        <v>0</v>
      </c>
      <c r="T22" s="202">
        <v>0</v>
      </c>
      <c r="U22" s="202">
        <v>2.62</v>
      </c>
      <c r="V22" s="202">
        <v>0.19</v>
      </c>
      <c r="W22" s="202">
        <v>0.41</v>
      </c>
      <c r="X22" s="202">
        <v>1.36</v>
      </c>
      <c r="Y22" s="202">
        <v>0</v>
      </c>
      <c r="Z22" s="202">
        <v>0.35</v>
      </c>
      <c r="AA22" s="202">
        <v>0.83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34.11</v>
      </c>
      <c r="AJ22" s="202">
        <v>0</v>
      </c>
      <c r="AK22" s="202">
        <v>9.9700000000000006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21.16</v>
      </c>
      <c r="H23" s="202">
        <v>0</v>
      </c>
      <c r="I23" s="202">
        <v>6.73</v>
      </c>
      <c r="J23" s="202">
        <v>20.51</v>
      </c>
      <c r="K23" s="202">
        <v>1.76</v>
      </c>
      <c r="L23" s="202">
        <v>60.07</v>
      </c>
      <c r="M23" s="202">
        <v>0.42</v>
      </c>
      <c r="N23" s="202">
        <v>1.0900000000000001</v>
      </c>
      <c r="O23" s="202">
        <v>0</v>
      </c>
      <c r="P23" s="202">
        <v>1.17</v>
      </c>
      <c r="Q23" s="202">
        <v>3.4</v>
      </c>
      <c r="R23" s="202">
        <v>0.39</v>
      </c>
      <c r="S23" s="202">
        <v>0</v>
      </c>
      <c r="T23" s="202">
        <v>0</v>
      </c>
      <c r="U23" s="202">
        <v>1.89</v>
      </c>
      <c r="V23" s="202">
        <v>0.19</v>
      </c>
      <c r="W23" s="202">
        <v>0.41</v>
      </c>
      <c r="X23" s="202">
        <v>1.36</v>
      </c>
      <c r="Y23" s="202">
        <v>0</v>
      </c>
      <c r="Z23" s="202">
        <v>2.33</v>
      </c>
      <c r="AA23" s="202">
        <v>0.83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34.11</v>
      </c>
      <c r="AJ23" s="202">
        <v>0</v>
      </c>
      <c r="AK23" s="202">
        <v>9.9700000000000006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21.16</v>
      </c>
      <c r="H24" s="202">
        <v>0</v>
      </c>
      <c r="I24" s="202">
        <v>6.73</v>
      </c>
      <c r="J24" s="202">
        <v>20.51</v>
      </c>
      <c r="K24" s="202">
        <v>1.76</v>
      </c>
      <c r="L24" s="202">
        <v>50.37</v>
      </c>
      <c r="M24" s="202">
        <v>0.42</v>
      </c>
      <c r="N24" s="202">
        <v>1.0900000000000001</v>
      </c>
      <c r="O24" s="202">
        <v>0</v>
      </c>
      <c r="P24" s="202">
        <v>1.17</v>
      </c>
      <c r="Q24" s="202">
        <v>3.4</v>
      </c>
      <c r="R24" s="202">
        <v>0.39</v>
      </c>
      <c r="S24" s="202">
        <v>0</v>
      </c>
      <c r="T24" s="202">
        <v>0</v>
      </c>
      <c r="U24" s="202">
        <v>1.89</v>
      </c>
      <c r="V24" s="202">
        <v>0.19</v>
      </c>
      <c r="W24" s="202">
        <v>0.41</v>
      </c>
      <c r="X24" s="202">
        <v>1.36</v>
      </c>
      <c r="Y24" s="202">
        <v>0</v>
      </c>
      <c r="Z24" s="202">
        <v>2.33</v>
      </c>
      <c r="AA24" s="202">
        <v>0.83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34.11</v>
      </c>
      <c r="AJ24" s="202">
        <v>0</v>
      </c>
      <c r="AK24" s="202">
        <v>9.9700000000000006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21.16</v>
      </c>
      <c r="H25" s="202">
        <v>0</v>
      </c>
      <c r="I25" s="202">
        <v>6.73</v>
      </c>
      <c r="J25" s="202">
        <v>20.51</v>
      </c>
      <c r="K25" s="202">
        <v>1.76</v>
      </c>
      <c r="L25" s="202">
        <v>30.97</v>
      </c>
      <c r="M25" s="202">
        <v>0.42</v>
      </c>
      <c r="N25" s="202">
        <v>1.0900000000000001</v>
      </c>
      <c r="O25" s="202">
        <v>0</v>
      </c>
      <c r="P25" s="202">
        <v>1.17</v>
      </c>
      <c r="Q25" s="202">
        <v>1.19</v>
      </c>
      <c r="R25" s="202">
        <v>0.39</v>
      </c>
      <c r="S25" s="202">
        <v>0</v>
      </c>
      <c r="T25" s="202">
        <v>0</v>
      </c>
      <c r="U25" s="202">
        <v>1.89</v>
      </c>
      <c r="V25" s="202">
        <v>0.19</v>
      </c>
      <c r="W25" s="202">
        <v>0.41</v>
      </c>
      <c r="X25" s="202">
        <v>1.36</v>
      </c>
      <c r="Y25" s="202">
        <v>0</v>
      </c>
      <c r="Z25" s="202">
        <v>2.33</v>
      </c>
      <c r="AA25" s="202">
        <v>0.83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34.11</v>
      </c>
      <c r="AJ25" s="202">
        <v>0</v>
      </c>
      <c r="AK25" s="202">
        <v>9.9700000000000006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21.16</v>
      </c>
      <c r="H26" s="202">
        <v>0</v>
      </c>
      <c r="I26" s="202">
        <v>6.73</v>
      </c>
      <c r="J26" s="202">
        <v>20.51</v>
      </c>
      <c r="K26" s="202">
        <v>1.76</v>
      </c>
      <c r="L26" s="202">
        <v>11.36</v>
      </c>
      <c r="M26" s="202">
        <v>0.42</v>
      </c>
      <c r="N26" s="202">
        <v>1.0900000000000001</v>
      </c>
      <c r="O26" s="202">
        <v>0</v>
      </c>
      <c r="P26" s="202">
        <v>1.17</v>
      </c>
      <c r="Q26" s="202">
        <v>0.19</v>
      </c>
      <c r="R26" s="202">
        <v>0.39</v>
      </c>
      <c r="S26" s="202">
        <v>0</v>
      </c>
      <c r="T26" s="202">
        <v>0</v>
      </c>
      <c r="U26" s="202">
        <v>1.89</v>
      </c>
      <c r="V26" s="202">
        <v>0.19</v>
      </c>
      <c r="W26" s="202">
        <v>0.41</v>
      </c>
      <c r="X26" s="202">
        <v>1.36</v>
      </c>
      <c r="Y26" s="202">
        <v>0</v>
      </c>
      <c r="Z26" s="202">
        <v>2.33</v>
      </c>
      <c r="AA26" s="202">
        <v>0.83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34.11</v>
      </c>
      <c r="AJ26" s="202">
        <v>0</v>
      </c>
      <c r="AK26" s="202">
        <v>9.9700000000000006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8.3800000000000008</v>
      </c>
      <c r="E27" s="202">
        <v>0</v>
      </c>
      <c r="F27" s="202">
        <v>0</v>
      </c>
      <c r="G27" s="202">
        <v>21.16</v>
      </c>
      <c r="H27" s="202">
        <v>0</v>
      </c>
      <c r="I27" s="202">
        <v>6.73</v>
      </c>
      <c r="J27" s="202">
        <v>20.51</v>
      </c>
      <c r="K27" s="202">
        <v>1.76</v>
      </c>
      <c r="L27" s="202">
        <v>11.36</v>
      </c>
      <c r="M27" s="202">
        <v>0.42</v>
      </c>
      <c r="N27" s="202">
        <v>1.0900000000000001</v>
      </c>
      <c r="O27" s="202">
        <v>0</v>
      </c>
      <c r="P27" s="202">
        <v>1.17</v>
      </c>
      <c r="Q27" s="202">
        <v>0.19</v>
      </c>
      <c r="R27" s="202">
        <v>0.39</v>
      </c>
      <c r="S27" s="202">
        <v>0</v>
      </c>
      <c r="T27" s="202">
        <v>0</v>
      </c>
      <c r="U27" s="202">
        <v>1.89</v>
      </c>
      <c r="V27" s="202">
        <v>0.19</v>
      </c>
      <c r="W27" s="202">
        <v>0.41</v>
      </c>
      <c r="X27" s="202">
        <v>1.36</v>
      </c>
      <c r="Y27" s="202">
        <v>0</v>
      </c>
      <c r="Z27" s="202">
        <v>2.33</v>
      </c>
      <c r="AA27" s="202">
        <v>0.83</v>
      </c>
      <c r="AB27" s="202">
        <v>0</v>
      </c>
      <c r="AC27" s="202">
        <v>12.74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33.72</v>
      </c>
      <c r="AJ27" s="202">
        <v>0</v>
      </c>
      <c r="AK27" s="202">
        <v>9.9700000000000006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8.3800000000000008</v>
      </c>
      <c r="E28" s="202">
        <v>0</v>
      </c>
      <c r="F28" s="202">
        <v>0</v>
      </c>
      <c r="G28" s="202">
        <v>21.16</v>
      </c>
      <c r="H28" s="202">
        <v>0</v>
      </c>
      <c r="I28" s="202">
        <v>6.73</v>
      </c>
      <c r="J28" s="202">
        <v>20.51</v>
      </c>
      <c r="K28" s="202">
        <v>1.76</v>
      </c>
      <c r="L28" s="202">
        <v>11.36</v>
      </c>
      <c r="M28" s="202">
        <v>0.42</v>
      </c>
      <c r="N28" s="202">
        <v>1.0900000000000001</v>
      </c>
      <c r="O28" s="202">
        <v>0</v>
      </c>
      <c r="P28" s="202">
        <v>1.17</v>
      </c>
      <c r="Q28" s="202">
        <v>0.19</v>
      </c>
      <c r="R28" s="202">
        <v>0.39</v>
      </c>
      <c r="S28" s="202">
        <v>0</v>
      </c>
      <c r="T28" s="202">
        <v>0</v>
      </c>
      <c r="U28" s="202">
        <v>1.89</v>
      </c>
      <c r="V28" s="202">
        <v>0.19</v>
      </c>
      <c r="W28" s="202">
        <v>0.41</v>
      </c>
      <c r="X28" s="202">
        <v>1.36</v>
      </c>
      <c r="Y28" s="202">
        <v>0</v>
      </c>
      <c r="Z28" s="202">
        <v>2.33</v>
      </c>
      <c r="AA28" s="202">
        <v>0.83</v>
      </c>
      <c r="AB28" s="202">
        <v>0</v>
      </c>
      <c r="AC28" s="202">
        <v>12.74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33.72</v>
      </c>
      <c r="AJ28" s="202">
        <v>0</v>
      </c>
      <c r="AK28" s="202">
        <v>9.9700000000000006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8.3800000000000008</v>
      </c>
      <c r="E29" s="202">
        <v>0</v>
      </c>
      <c r="F29" s="202">
        <v>0</v>
      </c>
      <c r="G29" s="202">
        <v>21.16</v>
      </c>
      <c r="H29" s="202">
        <v>0</v>
      </c>
      <c r="I29" s="202">
        <v>6.73</v>
      </c>
      <c r="J29" s="202">
        <v>20.51</v>
      </c>
      <c r="K29" s="202">
        <v>1.76</v>
      </c>
      <c r="L29" s="202">
        <v>89.18</v>
      </c>
      <c r="M29" s="202">
        <v>0.42</v>
      </c>
      <c r="N29" s="202">
        <v>1.0900000000000001</v>
      </c>
      <c r="O29" s="202">
        <v>0</v>
      </c>
      <c r="P29" s="202">
        <v>1.17</v>
      </c>
      <c r="Q29" s="202">
        <v>3.4</v>
      </c>
      <c r="R29" s="202">
        <v>0.39</v>
      </c>
      <c r="S29" s="202">
        <v>0</v>
      </c>
      <c r="T29" s="202">
        <v>0</v>
      </c>
      <c r="U29" s="202">
        <v>1.89</v>
      </c>
      <c r="V29" s="202">
        <v>0.19</v>
      </c>
      <c r="W29" s="202">
        <v>0.41</v>
      </c>
      <c r="X29" s="202">
        <v>1.36</v>
      </c>
      <c r="Y29" s="202">
        <v>0</v>
      </c>
      <c r="Z29" s="202">
        <v>2.33</v>
      </c>
      <c r="AA29" s="202">
        <v>0.83</v>
      </c>
      <c r="AB29" s="202">
        <v>0</v>
      </c>
      <c r="AC29" s="202">
        <v>12.74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33.72</v>
      </c>
      <c r="AJ29" s="202">
        <v>0</v>
      </c>
      <c r="AK29" s="202">
        <v>9.9700000000000006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8.3800000000000008</v>
      </c>
      <c r="E30" s="202">
        <v>0</v>
      </c>
      <c r="F30" s="202">
        <v>0</v>
      </c>
      <c r="G30" s="202">
        <v>21.16</v>
      </c>
      <c r="H30" s="202">
        <v>0</v>
      </c>
      <c r="I30" s="202">
        <v>6.73</v>
      </c>
      <c r="J30" s="202">
        <v>20.51</v>
      </c>
      <c r="K30" s="202">
        <v>1.76</v>
      </c>
      <c r="L30" s="202">
        <v>147.38</v>
      </c>
      <c r="M30" s="202">
        <v>0.42</v>
      </c>
      <c r="N30" s="202">
        <v>1.0900000000000001</v>
      </c>
      <c r="O30" s="202">
        <v>0</v>
      </c>
      <c r="P30" s="202">
        <v>1.17</v>
      </c>
      <c r="Q30" s="202">
        <v>3.4</v>
      </c>
      <c r="R30" s="202">
        <v>0.39</v>
      </c>
      <c r="S30" s="202">
        <v>0</v>
      </c>
      <c r="T30" s="202">
        <v>0</v>
      </c>
      <c r="U30" s="202">
        <v>1.89</v>
      </c>
      <c r="V30" s="202">
        <v>0.19</v>
      </c>
      <c r="W30" s="202">
        <v>0.41</v>
      </c>
      <c r="X30" s="202">
        <v>1.36</v>
      </c>
      <c r="Y30" s="202">
        <v>0</v>
      </c>
      <c r="Z30" s="202">
        <v>2.33</v>
      </c>
      <c r="AA30" s="202">
        <v>0.83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33.72</v>
      </c>
      <c r="AJ30" s="202">
        <v>0</v>
      </c>
      <c r="AK30" s="202">
        <v>9.9700000000000006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8.3800000000000008</v>
      </c>
      <c r="E31" s="202">
        <v>0</v>
      </c>
      <c r="F31" s="202">
        <v>0</v>
      </c>
      <c r="G31" s="202">
        <v>21.16</v>
      </c>
      <c r="H31" s="202">
        <v>0</v>
      </c>
      <c r="I31" s="202">
        <v>6.73</v>
      </c>
      <c r="J31" s="202">
        <v>20.51</v>
      </c>
      <c r="K31" s="202">
        <v>1.76</v>
      </c>
      <c r="L31" s="202">
        <v>147.38</v>
      </c>
      <c r="M31" s="202">
        <v>0.42</v>
      </c>
      <c r="N31" s="202">
        <v>1.0900000000000001</v>
      </c>
      <c r="O31" s="202">
        <v>0</v>
      </c>
      <c r="P31" s="202">
        <v>1.17</v>
      </c>
      <c r="Q31" s="202">
        <v>3.4</v>
      </c>
      <c r="R31" s="202">
        <v>0.39</v>
      </c>
      <c r="S31" s="202">
        <v>0</v>
      </c>
      <c r="T31" s="202">
        <v>0</v>
      </c>
      <c r="U31" s="202">
        <v>1.89</v>
      </c>
      <c r="V31" s="202">
        <v>0.19</v>
      </c>
      <c r="W31" s="202">
        <v>0.41</v>
      </c>
      <c r="X31" s="202">
        <v>1.36</v>
      </c>
      <c r="Y31" s="202">
        <v>0</v>
      </c>
      <c r="Z31" s="202">
        <v>2.33</v>
      </c>
      <c r="AA31" s="202">
        <v>0.83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34.11</v>
      </c>
      <c r="AJ31" s="202">
        <v>0</v>
      </c>
      <c r="AK31" s="202">
        <v>9.9700000000000006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8.3800000000000008</v>
      </c>
      <c r="E32" s="202">
        <v>0</v>
      </c>
      <c r="F32" s="202">
        <v>0</v>
      </c>
      <c r="G32" s="202">
        <v>21.16</v>
      </c>
      <c r="H32" s="202">
        <v>0</v>
      </c>
      <c r="I32" s="202">
        <v>6.73</v>
      </c>
      <c r="J32" s="202">
        <v>20.51</v>
      </c>
      <c r="K32" s="202">
        <v>1.76</v>
      </c>
      <c r="L32" s="202">
        <v>147.38</v>
      </c>
      <c r="M32" s="202">
        <v>0.42</v>
      </c>
      <c r="N32" s="202">
        <v>1.0900000000000001</v>
      </c>
      <c r="O32" s="202">
        <v>0</v>
      </c>
      <c r="P32" s="202">
        <v>1.17</v>
      </c>
      <c r="Q32" s="202">
        <v>3.4</v>
      </c>
      <c r="R32" s="202">
        <v>0.39</v>
      </c>
      <c r="S32" s="202">
        <v>0</v>
      </c>
      <c r="T32" s="202">
        <v>0</v>
      </c>
      <c r="U32" s="202">
        <v>1.89</v>
      </c>
      <c r="V32" s="202">
        <v>0.19</v>
      </c>
      <c r="W32" s="202">
        <v>0.41</v>
      </c>
      <c r="X32" s="202">
        <v>1.36</v>
      </c>
      <c r="Y32" s="202">
        <v>0</v>
      </c>
      <c r="Z32" s="202">
        <v>2.33</v>
      </c>
      <c r="AA32" s="202">
        <v>0.83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34.11</v>
      </c>
      <c r="AJ32" s="202">
        <v>0</v>
      </c>
      <c r="AK32" s="202">
        <v>9.9700000000000006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8.3800000000000008</v>
      </c>
      <c r="E33" s="202">
        <v>0</v>
      </c>
      <c r="F33" s="202">
        <v>0</v>
      </c>
      <c r="G33" s="202">
        <v>21.16</v>
      </c>
      <c r="H33" s="202">
        <v>0</v>
      </c>
      <c r="I33" s="202">
        <v>6.73</v>
      </c>
      <c r="J33" s="202">
        <v>20.51</v>
      </c>
      <c r="K33" s="202">
        <v>1.76</v>
      </c>
      <c r="L33" s="202">
        <v>147.38</v>
      </c>
      <c r="M33" s="202">
        <v>0.42</v>
      </c>
      <c r="N33" s="202">
        <v>1.0900000000000001</v>
      </c>
      <c r="O33" s="202">
        <v>0</v>
      </c>
      <c r="P33" s="202">
        <v>1.17</v>
      </c>
      <c r="Q33" s="202">
        <v>3.4</v>
      </c>
      <c r="R33" s="202">
        <v>0.39</v>
      </c>
      <c r="S33" s="202">
        <v>0</v>
      </c>
      <c r="T33" s="202">
        <v>0</v>
      </c>
      <c r="U33" s="202">
        <v>1.89</v>
      </c>
      <c r="V33" s="202">
        <v>0.19</v>
      </c>
      <c r="W33" s="202">
        <v>0.41</v>
      </c>
      <c r="X33" s="202">
        <v>1.36</v>
      </c>
      <c r="Y33" s="202">
        <v>0</v>
      </c>
      <c r="Z33" s="202">
        <v>2.33</v>
      </c>
      <c r="AA33" s="202">
        <v>0.83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34.11</v>
      </c>
      <c r="AJ33" s="202">
        <v>0</v>
      </c>
      <c r="AK33" s="202">
        <v>9.9700000000000006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8.3800000000000008</v>
      </c>
      <c r="E34" s="202">
        <v>0</v>
      </c>
      <c r="F34" s="202">
        <v>0</v>
      </c>
      <c r="G34" s="202">
        <v>21.16</v>
      </c>
      <c r="H34" s="202">
        <v>0</v>
      </c>
      <c r="I34" s="202">
        <v>6.73</v>
      </c>
      <c r="J34" s="202">
        <v>20.51</v>
      </c>
      <c r="K34" s="202">
        <v>1.76</v>
      </c>
      <c r="L34" s="202">
        <v>147.38</v>
      </c>
      <c r="M34" s="202">
        <v>0.42</v>
      </c>
      <c r="N34" s="202">
        <v>1.0900000000000001</v>
      </c>
      <c r="O34" s="202">
        <v>0</v>
      </c>
      <c r="P34" s="202">
        <v>1.17</v>
      </c>
      <c r="Q34" s="202">
        <v>3.4</v>
      </c>
      <c r="R34" s="202">
        <v>0.39</v>
      </c>
      <c r="S34" s="202">
        <v>0</v>
      </c>
      <c r="T34" s="202">
        <v>0</v>
      </c>
      <c r="U34" s="202">
        <v>1.89</v>
      </c>
      <c r="V34" s="202">
        <v>0.19</v>
      </c>
      <c r="W34" s="202">
        <v>0.41</v>
      </c>
      <c r="X34" s="202">
        <v>1.36</v>
      </c>
      <c r="Y34" s="202">
        <v>0</v>
      </c>
      <c r="Z34" s="202">
        <v>2.33</v>
      </c>
      <c r="AA34" s="202">
        <v>0.83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34.11</v>
      </c>
      <c r="AJ34" s="202">
        <v>0</v>
      </c>
      <c r="AK34" s="202">
        <v>9.9700000000000006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8.3800000000000008</v>
      </c>
      <c r="E35" s="202">
        <v>0</v>
      </c>
      <c r="F35" s="202">
        <v>0</v>
      </c>
      <c r="G35" s="202">
        <v>21.09</v>
      </c>
      <c r="H35" s="202">
        <v>0</v>
      </c>
      <c r="I35" s="202">
        <v>6.73</v>
      </c>
      <c r="J35" s="202">
        <v>20.51</v>
      </c>
      <c r="K35" s="202">
        <v>1.76</v>
      </c>
      <c r="L35" s="202">
        <v>186.19</v>
      </c>
      <c r="M35" s="202">
        <v>0.42</v>
      </c>
      <c r="N35" s="202">
        <v>1.0900000000000001</v>
      </c>
      <c r="O35" s="202">
        <v>0</v>
      </c>
      <c r="P35" s="202">
        <v>1.17</v>
      </c>
      <c r="Q35" s="202">
        <v>3.4</v>
      </c>
      <c r="R35" s="202">
        <v>0.39</v>
      </c>
      <c r="S35" s="202">
        <v>0</v>
      </c>
      <c r="T35" s="202">
        <v>0</v>
      </c>
      <c r="U35" s="202">
        <v>1.89</v>
      </c>
      <c r="V35" s="202">
        <v>0.19</v>
      </c>
      <c r="W35" s="202">
        <v>0.41</v>
      </c>
      <c r="X35" s="202">
        <v>1.36</v>
      </c>
      <c r="Y35" s="202">
        <v>0</v>
      </c>
      <c r="Z35" s="202">
        <v>2.33</v>
      </c>
      <c r="AA35" s="202">
        <v>0.83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34.11</v>
      </c>
      <c r="AJ35" s="202">
        <v>0</v>
      </c>
      <c r="AK35" s="202">
        <v>9.9700000000000006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8.3800000000000008</v>
      </c>
      <c r="E36" s="202">
        <v>0</v>
      </c>
      <c r="F36" s="202">
        <v>0</v>
      </c>
      <c r="G36" s="202">
        <v>21.09</v>
      </c>
      <c r="H36" s="202">
        <v>0</v>
      </c>
      <c r="I36" s="202">
        <v>6.73</v>
      </c>
      <c r="J36" s="202">
        <v>20.51</v>
      </c>
      <c r="K36" s="202">
        <v>1.76</v>
      </c>
      <c r="L36" s="202">
        <v>195.89</v>
      </c>
      <c r="M36" s="202">
        <v>0.42</v>
      </c>
      <c r="N36" s="202">
        <v>1.0900000000000001</v>
      </c>
      <c r="O36" s="202">
        <v>0</v>
      </c>
      <c r="P36" s="202">
        <v>1.17</v>
      </c>
      <c r="Q36" s="202">
        <v>3.4</v>
      </c>
      <c r="R36" s="202">
        <v>0.39</v>
      </c>
      <c r="S36" s="202">
        <v>0</v>
      </c>
      <c r="T36" s="202">
        <v>0</v>
      </c>
      <c r="U36" s="202">
        <v>1.89</v>
      </c>
      <c r="V36" s="202">
        <v>0.19</v>
      </c>
      <c r="W36" s="202">
        <v>0.41</v>
      </c>
      <c r="X36" s="202">
        <v>1.36</v>
      </c>
      <c r="Y36" s="202">
        <v>0</v>
      </c>
      <c r="Z36" s="202">
        <v>2.33</v>
      </c>
      <c r="AA36" s="202">
        <v>0.83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34.11</v>
      </c>
      <c r="AJ36" s="202">
        <v>0</v>
      </c>
      <c r="AK36" s="202">
        <v>9.9700000000000006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8.3800000000000008</v>
      </c>
      <c r="E37" s="202">
        <v>0</v>
      </c>
      <c r="F37" s="202">
        <v>0</v>
      </c>
      <c r="G37" s="202">
        <v>21.09</v>
      </c>
      <c r="H37" s="202">
        <v>0</v>
      </c>
      <c r="I37" s="202">
        <v>6.73</v>
      </c>
      <c r="J37" s="202">
        <v>20.51</v>
      </c>
      <c r="K37" s="202">
        <v>1.76</v>
      </c>
      <c r="L37" s="202">
        <v>195.89</v>
      </c>
      <c r="M37" s="202">
        <v>0.42</v>
      </c>
      <c r="N37" s="202">
        <v>1.0900000000000001</v>
      </c>
      <c r="O37" s="202">
        <v>0</v>
      </c>
      <c r="P37" s="202">
        <v>1.17</v>
      </c>
      <c r="Q37" s="202">
        <v>3.4</v>
      </c>
      <c r="R37" s="202">
        <v>0.39</v>
      </c>
      <c r="S37" s="202">
        <v>0</v>
      </c>
      <c r="T37" s="202">
        <v>0</v>
      </c>
      <c r="U37" s="202">
        <v>2.2200000000000002</v>
      </c>
      <c r="V37" s="202">
        <v>0.19</v>
      </c>
      <c r="W37" s="202">
        <v>0.41</v>
      </c>
      <c r="X37" s="202">
        <v>1.36</v>
      </c>
      <c r="Y37" s="202">
        <v>0</v>
      </c>
      <c r="Z37" s="202">
        <v>2.33</v>
      </c>
      <c r="AA37" s="202">
        <v>0.83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34.11</v>
      </c>
      <c r="AJ37" s="202">
        <v>0</v>
      </c>
      <c r="AK37" s="202">
        <v>9.9700000000000006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8.3800000000000008</v>
      </c>
      <c r="E38" s="202">
        <v>0</v>
      </c>
      <c r="F38" s="202">
        <v>0</v>
      </c>
      <c r="G38" s="202">
        <v>21.09</v>
      </c>
      <c r="H38" s="202">
        <v>0</v>
      </c>
      <c r="I38" s="202">
        <v>6.73</v>
      </c>
      <c r="J38" s="202">
        <v>20.51</v>
      </c>
      <c r="K38" s="202">
        <v>1.76</v>
      </c>
      <c r="L38" s="202">
        <v>195.89</v>
      </c>
      <c r="M38" s="202">
        <v>0.42</v>
      </c>
      <c r="N38" s="202">
        <v>1.0900000000000001</v>
      </c>
      <c r="O38" s="202">
        <v>0</v>
      </c>
      <c r="P38" s="202">
        <v>1.17</v>
      </c>
      <c r="Q38" s="202">
        <v>3.4</v>
      </c>
      <c r="R38" s="202">
        <v>0.39</v>
      </c>
      <c r="S38" s="202">
        <v>0</v>
      </c>
      <c r="T38" s="202">
        <v>0</v>
      </c>
      <c r="U38" s="202">
        <v>2.2200000000000002</v>
      </c>
      <c r="V38" s="202">
        <v>0.19</v>
      </c>
      <c r="W38" s="202">
        <v>0.41</v>
      </c>
      <c r="X38" s="202">
        <v>1.36</v>
      </c>
      <c r="Y38" s="202">
        <v>0</v>
      </c>
      <c r="Z38" s="202">
        <v>2.33</v>
      </c>
      <c r="AA38" s="202">
        <v>0.83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34.11</v>
      </c>
      <c r="AJ38" s="202">
        <v>0</v>
      </c>
      <c r="AK38" s="202">
        <v>9.9700000000000006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8.3800000000000008</v>
      </c>
      <c r="E39" s="202">
        <v>0</v>
      </c>
      <c r="F39" s="202">
        <v>0</v>
      </c>
      <c r="G39" s="202">
        <v>21.09</v>
      </c>
      <c r="H39" s="202">
        <v>0</v>
      </c>
      <c r="I39" s="202">
        <v>6.73</v>
      </c>
      <c r="J39" s="202">
        <v>20.51</v>
      </c>
      <c r="K39" s="202">
        <v>1.77</v>
      </c>
      <c r="L39" s="202">
        <v>176.49</v>
      </c>
      <c r="M39" s="202">
        <v>0.42</v>
      </c>
      <c r="N39" s="202">
        <v>1.0900000000000001</v>
      </c>
      <c r="O39" s="202">
        <v>0</v>
      </c>
      <c r="P39" s="202">
        <v>1.17</v>
      </c>
      <c r="Q39" s="202">
        <v>3.4</v>
      </c>
      <c r="R39" s="202">
        <v>0.39</v>
      </c>
      <c r="S39" s="202">
        <v>0</v>
      </c>
      <c r="T39" s="202">
        <v>0</v>
      </c>
      <c r="U39" s="202">
        <v>2.2200000000000002</v>
      </c>
      <c r="V39" s="202">
        <v>0.19</v>
      </c>
      <c r="W39" s="202">
        <v>0.41</v>
      </c>
      <c r="X39" s="202">
        <v>1.36</v>
      </c>
      <c r="Y39" s="202">
        <v>0</v>
      </c>
      <c r="Z39" s="202">
        <v>2.33</v>
      </c>
      <c r="AA39" s="202">
        <v>0.83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34.11</v>
      </c>
      <c r="AJ39" s="202">
        <v>0</v>
      </c>
      <c r="AK39" s="202">
        <v>8.86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8.3800000000000008</v>
      </c>
      <c r="E40" s="202">
        <v>0</v>
      </c>
      <c r="F40" s="202">
        <v>0</v>
      </c>
      <c r="G40" s="202">
        <v>21.09</v>
      </c>
      <c r="H40" s="202">
        <v>0</v>
      </c>
      <c r="I40" s="202">
        <v>6.73</v>
      </c>
      <c r="J40" s="202">
        <v>20.51</v>
      </c>
      <c r="K40" s="202">
        <v>1.77</v>
      </c>
      <c r="L40" s="202">
        <v>127.98</v>
      </c>
      <c r="M40" s="202">
        <v>0.42</v>
      </c>
      <c r="N40" s="202">
        <v>1.0900000000000001</v>
      </c>
      <c r="O40" s="202">
        <v>0</v>
      </c>
      <c r="P40" s="202">
        <v>1.17</v>
      </c>
      <c r="Q40" s="202">
        <v>3.4</v>
      </c>
      <c r="R40" s="202">
        <v>0.39</v>
      </c>
      <c r="S40" s="202">
        <v>0</v>
      </c>
      <c r="T40" s="202">
        <v>0</v>
      </c>
      <c r="U40" s="202">
        <v>2.2200000000000002</v>
      </c>
      <c r="V40" s="202">
        <v>0.19</v>
      </c>
      <c r="W40" s="202">
        <v>0.41</v>
      </c>
      <c r="X40" s="202">
        <v>1.36</v>
      </c>
      <c r="Y40" s="202">
        <v>0</v>
      </c>
      <c r="Z40" s="202">
        <v>2.33</v>
      </c>
      <c r="AA40" s="202">
        <v>0.83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34.11</v>
      </c>
      <c r="AJ40" s="202">
        <v>0</v>
      </c>
      <c r="AK40" s="202">
        <v>8.86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8.3800000000000008</v>
      </c>
      <c r="E41" s="202">
        <v>0</v>
      </c>
      <c r="F41" s="202">
        <v>0</v>
      </c>
      <c r="G41" s="202">
        <v>21.09</v>
      </c>
      <c r="H41" s="202">
        <v>0</v>
      </c>
      <c r="I41" s="202">
        <v>6.73</v>
      </c>
      <c r="J41" s="202">
        <v>20.51</v>
      </c>
      <c r="K41" s="202">
        <v>1.77</v>
      </c>
      <c r="L41" s="202">
        <v>89.18</v>
      </c>
      <c r="M41" s="202">
        <v>0.42</v>
      </c>
      <c r="N41" s="202">
        <v>1.0900000000000001</v>
      </c>
      <c r="O41" s="202">
        <v>0</v>
      </c>
      <c r="P41" s="202">
        <v>1.17</v>
      </c>
      <c r="Q41" s="202">
        <v>3.4</v>
      </c>
      <c r="R41" s="202">
        <v>0.39</v>
      </c>
      <c r="S41" s="202">
        <v>0</v>
      </c>
      <c r="T41" s="202">
        <v>0</v>
      </c>
      <c r="U41" s="202">
        <v>2.2200000000000002</v>
      </c>
      <c r="V41" s="202">
        <v>0.19</v>
      </c>
      <c r="W41" s="202">
        <v>0.41</v>
      </c>
      <c r="X41" s="202">
        <v>1.36</v>
      </c>
      <c r="Y41" s="202">
        <v>0</v>
      </c>
      <c r="Z41" s="202">
        <v>2.33</v>
      </c>
      <c r="AA41" s="202">
        <v>0.83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0</v>
      </c>
      <c r="AH41" s="202">
        <v>3.86</v>
      </c>
      <c r="AI41" s="202">
        <v>34.11</v>
      </c>
      <c r="AJ41" s="202">
        <v>0</v>
      </c>
      <c r="AK41" s="202">
        <v>8.86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8.3800000000000008</v>
      </c>
      <c r="E42" s="202">
        <v>0</v>
      </c>
      <c r="F42" s="202">
        <v>0</v>
      </c>
      <c r="G42" s="202">
        <v>21.09</v>
      </c>
      <c r="H42" s="202">
        <v>0</v>
      </c>
      <c r="I42" s="202">
        <v>6.73</v>
      </c>
      <c r="J42" s="202">
        <v>20.51</v>
      </c>
      <c r="K42" s="202">
        <v>1.77</v>
      </c>
      <c r="L42" s="202">
        <v>11.37</v>
      </c>
      <c r="M42" s="202">
        <v>0.42</v>
      </c>
      <c r="N42" s="202">
        <v>1.0900000000000001</v>
      </c>
      <c r="O42" s="202">
        <v>0</v>
      </c>
      <c r="P42" s="202">
        <v>1.17</v>
      </c>
      <c r="Q42" s="202">
        <v>3.4</v>
      </c>
      <c r="R42" s="202">
        <v>0.39</v>
      </c>
      <c r="S42" s="202">
        <v>0</v>
      </c>
      <c r="T42" s="202">
        <v>0</v>
      </c>
      <c r="U42" s="202">
        <v>2.2200000000000002</v>
      </c>
      <c r="V42" s="202">
        <v>0.19</v>
      </c>
      <c r="W42" s="202">
        <v>0.41</v>
      </c>
      <c r="X42" s="202">
        <v>1.36</v>
      </c>
      <c r="Y42" s="202">
        <v>0</v>
      </c>
      <c r="Z42" s="202">
        <v>2.33</v>
      </c>
      <c r="AA42" s="202">
        <v>0.83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0</v>
      </c>
      <c r="AH42" s="202">
        <v>3.86</v>
      </c>
      <c r="AI42" s="202">
        <v>34.11</v>
      </c>
      <c r="AJ42" s="202">
        <v>0</v>
      </c>
      <c r="AK42" s="202">
        <v>8.86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21.09</v>
      </c>
      <c r="H43" s="202">
        <v>0</v>
      </c>
      <c r="I43" s="202">
        <v>6.73</v>
      </c>
      <c r="J43" s="202">
        <v>20.51</v>
      </c>
      <c r="K43" s="202">
        <v>1.77</v>
      </c>
      <c r="L43" s="202">
        <v>11.37</v>
      </c>
      <c r="M43" s="202">
        <v>0.42</v>
      </c>
      <c r="N43" s="202">
        <v>1.0900000000000001</v>
      </c>
      <c r="O43" s="202">
        <v>0</v>
      </c>
      <c r="P43" s="202">
        <v>1.17</v>
      </c>
      <c r="Q43" s="202">
        <v>3.4</v>
      </c>
      <c r="R43" s="202">
        <v>0.39</v>
      </c>
      <c r="S43" s="202">
        <v>0</v>
      </c>
      <c r="T43" s="202">
        <v>0</v>
      </c>
      <c r="U43" s="202">
        <v>2.2200000000000002</v>
      </c>
      <c r="V43" s="202">
        <v>0.19</v>
      </c>
      <c r="W43" s="202">
        <v>0.41</v>
      </c>
      <c r="X43" s="202">
        <v>1.36</v>
      </c>
      <c r="Y43" s="202">
        <v>0</v>
      </c>
      <c r="Z43" s="202">
        <v>2.33</v>
      </c>
      <c r="AA43" s="202">
        <v>0.83</v>
      </c>
      <c r="AB43" s="202">
        <v>0</v>
      </c>
      <c r="AC43" s="202">
        <v>13.03</v>
      </c>
      <c r="AD43" s="202">
        <v>0</v>
      </c>
      <c r="AE43" s="202">
        <v>0</v>
      </c>
      <c r="AF43" s="202">
        <v>0</v>
      </c>
      <c r="AG43" s="202">
        <v>0</v>
      </c>
      <c r="AH43" s="202">
        <v>7.71</v>
      </c>
      <c r="AI43" s="202">
        <v>34.520000000000003</v>
      </c>
      <c r="AJ43" s="202">
        <v>0</v>
      </c>
      <c r="AK43" s="202">
        <v>8.86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21.09</v>
      </c>
      <c r="H44" s="202">
        <v>0</v>
      </c>
      <c r="I44" s="202">
        <v>6.73</v>
      </c>
      <c r="J44" s="202">
        <v>20.51</v>
      </c>
      <c r="K44" s="202">
        <v>1.77</v>
      </c>
      <c r="L44" s="202">
        <v>11.37</v>
      </c>
      <c r="M44" s="202">
        <v>0.42</v>
      </c>
      <c r="N44" s="202">
        <v>1.0900000000000001</v>
      </c>
      <c r="O44" s="202">
        <v>0</v>
      </c>
      <c r="P44" s="202">
        <v>1.17</v>
      </c>
      <c r="Q44" s="202">
        <v>3.4</v>
      </c>
      <c r="R44" s="202">
        <v>0.39</v>
      </c>
      <c r="S44" s="202">
        <v>0</v>
      </c>
      <c r="T44" s="202">
        <v>0</v>
      </c>
      <c r="U44" s="202">
        <v>2.2200000000000002</v>
      </c>
      <c r="V44" s="202">
        <v>0.19</v>
      </c>
      <c r="W44" s="202">
        <v>0.41</v>
      </c>
      <c r="X44" s="202">
        <v>1.36</v>
      </c>
      <c r="Y44" s="202">
        <v>0</v>
      </c>
      <c r="Z44" s="202">
        <v>2.33</v>
      </c>
      <c r="AA44" s="202">
        <v>0.83</v>
      </c>
      <c r="AB44" s="202">
        <v>0</v>
      </c>
      <c r="AC44" s="202">
        <v>13.03</v>
      </c>
      <c r="AD44" s="202">
        <v>0</v>
      </c>
      <c r="AE44" s="202">
        <v>0</v>
      </c>
      <c r="AF44" s="202">
        <v>0</v>
      </c>
      <c r="AG44" s="202">
        <v>0</v>
      </c>
      <c r="AH44" s="202">
        <v>7.71</v>
      </c>
      <c r="AI44" s="202">
        <v>34.520000000000003</v>
      </c>
      <c r="AJ44" s="202">
        <v>0</v>
      </c>
      <c r="AK44" s="202">
        <v>8.86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21.09</v>
      </c>
      <c r="H45" s="202">
        <v>0</v>
      </c>
      <c r="I45" s="202">
        <v>6.73</v>
      </c>
      <c r="J45" s="202">
        <v>20.51</v>
      </c>
      <c r="K45" s="202">
        <v>1.77</v>
      </c>
      <c r="L45" s="202">
        <v>11.37</v>
      </c>
      <c r="M45" s="202">
        <v>0.42</v>
      </c>
      <c r="N45" s="202">
        <v>1.0900000000000001</v>
      </c>
      <c r="O45" s="202">
        <v>0</v>
      </c>
      <c r="P45" s="202">
        <v>1.17</v>
      </c>
      <c r="Q45" s="202">
        <v>3.4</v>
      </c>
      <c r="R45" s="202">
        <v>0.39</v>
      </c>
      <c r="S45" s="202">
        <v>0</v>
      </c>
      <c r="T45" s="202">
        <v>0</v>
      </c>
      <c r="U45" s="202">
        <v>2.2200000000000002</v>
      </c>
      <c r="V45" s="202">
        <v>0.19</v>
      </c>
      <c r="W45" s="202">
        <v>0.41</v>
      </c>
      <c r="X45" s="202">
        <v>1.36</v>
      </c>
      <c r="Y45" s="202">
        <v>0</v>
      </c>
      <c r="Z45" s="202">
        <v>2</v>
      </c>
      <c r="AA45" s="202">
        <v>0.7</v>
      </c>
      <c r="AB45" s="202">
        <v>0</v>
      </c>
      <c r="AC45" s="202">
        <v>13.03</v>
      </c>
      <c r="AD45" s="202">
        <v>0</v>
      </c>
      <c r="AE45" s="202">
        <v>0</v>
      </c>
      <c r="AF45" s="202">
        <v>0</v>
      </c>
      <c r="AG45" s="202">
        <v>0</v>
      </c>
      <c r="AH45" s="202">
        <v>11.57</v>
      </c>
      <c r="AI45" s="202">
        <v>34.520000000000003</v>
      </c>
      <c r="AJ45" s="202">
        <v>0</v>
      </c>
      <c r="AK45" s="202">
        <v>8.86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21.09</v>
      </c>
      <c r="H46" s="202">
        <v>0</v>
      </c>
      <c r="I46" s="202">
        <v>6.73</v>
      </c>
      <c r="J46" s="202">
        <v>20.51</v>
      </c>
      <c r="K46" s="202">
        <v>1.68</v>
      </c>
      <c r="L46" s="202">
        <v>11.37</v>
      </c>
      <c r="M46" s="202">
        <v>0.42</v>
      </c>
      <c r="N46" s="202">
        <v>1.0900000000000001</v>
      </c>
      <c r="O46" s="202">
        <v>0</v>
      </c>
      <c r="P46" s="202">
        <v>1.17</v>
      </c>
      <c r="Q46" s="202">
        <v>3.4</v>
      </c>
      <c r="R46" s="202">
        <v>0.39</v>
      </c>
      <c r="S46" s="202">
        <v>0</v>
      </c>
      <c r="T46" s="202">
        <v>0</v>
      </c>
      <c r="U46" s="202">
        <v>2.2200000000000002</v>
      </c>
      <c r="V46" s="202">
        <v>0.19</v>
      </c>
      <c r="W46" s="202">
        <v>0.41</v>
      </c>
      <c r="X46" s="202">
        <v>1.36</v>
      </c>
      <c r="Y46" s="202">
        <v>0</v>
      </c>
      <c r="Z46" s="202">
        <v>2</v>
      </c>
      <c r="AA46" s="202">
        <v>0.7</v>
      </c>
      <c r="AB46" s="202">
        <v>0</v>
      </c>
      <c r="AC46" s="202">
        <v>13.03</v>
      </c>
      <c r="AD46" s="202">
        <v>0</v>
      </c>
      <c r="AE46" s="202">
        <v>0</v>
      </c>
      <c r="AF46" s="202">
        <v>0</v>
      </c>
      <c r="AG46" s="202">
        <v>0</v>
      </c>
      <c r="AH46" s="202">
        <v>15.42</v>
      </c>
      <c r="AI46" s="202">
        <v>34.520000000000003</v>
      </c>
      <c r="AJ46" s="202">
        <v>0</v>
      </c>
      <c r="AK46" s="202">
        <v>8.86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21.09</v>
      </c>
      <c r="H47" s="202">
        <v>0</v>
      </c>
      <c r="I47" s="202">
        <v>6.73</v>
      </c>
      <c r="J47" s="202">
        <v>20.51</v>
      </c>
      <c r="K47" s="202">
        <v>1.77</v>
      </c>
      <c r="L47" s="202">
        <v>11.36</v>
      </c>
      <c r="M47" s="202">
        <v>0.42</v>
      </c>
      <c r="N47" s="202">
        <v>1.0900000000000001</v>
      </c>
      <c r="O47" s="202">
        <v>0</v>
      </c>
      <c r="P47" s="202">
        <v>1.17</v>
      </c>
      <c r="Q47" s="202">
        <v>3.4</v>
      </c>
      <c r="R47" s="202">
        <v>0.39</v>
      </c>
      <c r="S47" s="202">
        <v>0</v>
      </c>
      <c r="T47" s="202">
        <v>0</v>
      </c>
      <c r="U47" s="202">
        <v>2.15</v>
      </c>
      <c r="V47" s="202">
        <v>0.19</v>
      </c>
      <c r="W47" s="202">
        <v>0.41</v>
      </c>
      <c r="X47" s="202">
        <v>1.36</v>
      </c>
      <c r="Y47" s="202">
        <v>0</v>
      </c>
      <c r="Z47" s="202">
        <v>2.33</v>
      </c>
      <c r="AA47" s="202">
        <v>0.83</v>
      </c>
      <c r="AB47" s="202">
        <v>0</v>
      </c>
      <c r="AC47" s="202">
        <v>13.34</v>
      </c>
      <c r="AD47" s="202">
        <v>0</v>
      </c>
      <c r="AE47" s="202">
        <v>0</v>
      </c>
      <c r="AF47" s="202">
        <v>0</v>
      </c>
      <c r="AG47" s="202">
        <v>0</v>
      </c>
      <c r="AH47" s="202">
        <v>15.42</v>
      </c>
      <c r="AI47" s="202">
        <v>34.520000000000003</v>
      </c>
      <c r="AJ47" s="202">
        <v>0</v>
      </c>
      <c r="AK47" s="202">
        <v>8.86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21.09</v>
      </c>
      <c r="H48" s="202">
        <v>0</v>
      </c>
      <c r="I48" s="202">
        <v>6.73</v>
      </c>
      <c r="J48" s="202">
        <v>20.51</v>
      </c>
      <c r="K48" s="202">
        <v>1.77</v>
      </c>
      <c r="L48" s="202">
        <v>11.36</v>
      </c>
      <c r="M48" s="202">
        <v>0.42</v>
      </c>
      <c r="N48" s="202">
        <v>1.0900000000000001</v>
      </c>
      <c r="O48" s="202">
        <v>0</v>
      </c>
      <c r="P48" s="202">
        <v>1.17</v>
      </c>
      <c r="Q48" s="202">
        <v>3.4</v>
      </c>
      <c r="R48" s="202">
        <v>0.39</v>
      </c>
      <c r="S48" s="202">
        <v>0</v>
      </c>
      <c r="T48" s="202">
        <v>0</v>
      </c>
      <c r="U48" s="202">
        <v>2.15</v>
      </c>
      <c r="V48" s="202">
        <v>0.19</v>
      </c>
      <c r="W48" s="202">
        <v>0.41</v>
      </c>
      <c r="X48" s="202">
        <v>1.36</v>
      </c>
      <c r="Y48" s="202">
        <v>0</v>
      </c>
      <c r="Z48" s="202">
        <v>2.33</v>
      </c>
      <c r="AA48" s="202">
        <v>0.83</v>
      </c>
      <c r="AB48" s="202">
        <v>0</v>
      </c>
      <c r="AC48" s="202">
        <v>13.34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34.520000000000003</v>
      </c>
      <c r="AJ48" s="202">
        <v>0</v>
      </c>
      <c r="AK48" s="202">
        <v>8.86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21.09</v>
      </c>
      <c r="H49" s="202">
        <v>0</v>
      </c>
      <c r="I49" s="202">
        <v>6.73</v>
      </c>
      <c r="J49" s="202">
        <v>20.51</v>
      </c>
      <c r="K49" s="202">
        <v>1.77</v>
      </c>
      <c r="L49" s="202">
        <v>11.37</v>
      </c>
      <c r="M49" s="202">
        <v>0.42</v>
      </c>
      <c r="N49" s="202">
        <v>1.0900000000000001</v>
      </c>
      <c r="O49" s="202">
        <v>0</v>
      </c>
      <c r="P49" s="202">
        <v>1.17</v>
      </c>
      <c r="Q49" s="202">
        <v>3.4</v>
      </c>
      <c r="R49" s="202">
        <v>0.39</v>
      </c>
      <c r="S49" s="202">
        <v>0</v>
      </c>
      <c r="T49" s="202">
        <v>0</v>
      </c>
      <c r="U49" s="202">
        <v>2.15</v>
      </c>
      <c r="V49" s="202">
        <v>0.19</v>
      </c>
      <c r="W49" s="202">
        <v>0.41</v>
      </c>
      <c r="X49" s="202">
        <v>1.36</v>
      </c>
      <c r="Y49" s="202">
        <v>0</v>
      </c>
      <c r="Z49" s="202">
        <v>2.33</v>
      </c>
      <c r="AA49" s="202">
        <v>0.83</v>
      </c>
      <c r="AB49" s="202">
        <v>0</v>
      </c>
      <c r="AC49" s="202">
        <v>13.34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34.520000000000003</v>
      </c>
      <c r="AJ49" s="202">
        <v>0</v>
      </c>
      <c r="AK49" s="202">
        <v>8.92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21.09</v>
      </c>
      <c r="H50" s="202">
        <v>0</v>
      </c>
      <c r="I50" s="202">
        <v>6.73</v>
      </c>
      <c r="J50" s="202">
        <v>20.51</v>
      </c>
      <c r="K50" s="202">
        <v>1.77</v>
      </c>
      <c r="L50" s="202">
        <v>11.36</v>
      </c>
      <c r="M50" s="202">
        <v>0.42</v>
      </c>
      <c r="N50" s="202">
        <v>1.0900000000000001</v>
      </c>
      <c r="O50" s="202">
        <v>0</v>
      </c>
      <c r="P50" s="202">
        <v>1.17</v>
      </c>
      <c r="Q50" s="202">
        <v>3.4</v>
      </c>
      <c r="R50" s="202">
        <v>0.39</v>
      </c>
      <c r="S50" s="202">
        <v>0</v>
      </c>
      <c r="T50" s="202">
        <v>0</v>
      </c>
      <c r="U50" s="202">
        <v>2.15</v>
      </c>
      <c r="V50" s="202">
        <v>0.19</v>
      </c>
      <c r="W50" s="202">
        <v>0.41</v>
      </c>
      <c r="X50" s="202">
        <v>1.36</v>
      </c>
      <c r="Y50" s="202">
        <v>0</v>
      </c>
      <c r="Z50" s="202">
        <v>2.33</v>
      </c>
      <c r="AA50" s="202">
        <v>0.83</v>
      </c>
      <c r="AB50" s="202">
        <v>0</v>
      </c>
      <c r="AC50" s="202">
        <v>13.34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34.520000000000003</v>
      </c>
      <c r="AJ50" s="202">
        <v>0</v>
      </c>
      <c r="AK50" s="202">
        <v>8.92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8.2200000000000006</v>
      </c>
      <c r="E51" s="202">
        <v>0</v>
      </c>
      <c r="F51" s="202">
        <v>0</v>
      </c>
      <c r="G51" s="202">
        <v>21.09</v>
      </c>
      <c r="H51" s="202">
        <v>0</v>
      </c>
      <c r="I51" s="202">
        <v>6.73</v>
      </c>
      <c r="J51" s="202">
        <v>20.18</v>
      </c>
      <c r="K51" s="202">
        <v>1.77</v>
      </c>
      <c r="L51" s="202">
        <v>11.36</v>
      </c>
      <c r="M51" s="202">
        <v>0.42</v>
      </c>
      <c r="N51" s="202">
        <v>1.0900000000000001</v>
      </c>
      <c r="O51" s="202">
        <v>0</v>
      </c>
      <c r="P51" s="202">
        <v>1.17</v>
      </c>
      <c r="Q51" s="202">
        <v>3.4</v>
      </c>
      <c r="R51" s="202">
        <v>0.39</v>
      </c>
      <c r="S51" s="202">
        <v>0</v>
      </c>
      <c r="T51" s="202">
        <v>0</v>
      </c>
      <c r="U51" s="202">
        <v>2.15</v>
      </c>
      <c r="V51" s="202">
        <v>0.18</v>
      </c>
      <c r="W51" s="202">
        <v>0.41</v>
      </c>
      <c r="X51" s="202">
        <v>1.36</v>
      </c>
      <c r="Y51" s="202">
        <v>0</v>
      </c>
      <c r="Z51" s="202">
        <v>2.33</v>
      </c>
      <c r="AA51" s="202">
        <v>0.83</v>
      </c>
      <c r="AB51" s="202">
        <v>0</v>
      </c>
      <c r="AC51" s="202">
        <v>13.34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34.520000000000003</v>
      </c>
      <c r="AJ51" s="202">
        <v>0</v>
      </c>
      <c r="AK51" s="202">
        <v>7.81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8.2200000000000006</v>
      </c>
      <c r="E52" s="202">
        <v>0</v>
      </c>
      <c r="F52" s="202">
        <v>0</v>
      </c>
      <c r="G52" s="202">
        <v>21.09</v>
      </c>
      <c r="H52" s="202">
        <v>0</v>
      </c>
      <c r="I52" s="202">
        <v>6.73</v>
      </c>
      <c r="J52" s="202">
        <v>20.18</v>
      </c>
      <c r="K52" s="202">
        <v>1.77</v>
      </c>
      <c r="L52" s="202">
        <v>11.36</v>
      </c>
      <c r="M52" s="202">
        <v>0.42</v>
      </c>
      <c r="N52" s="202">
        <v>1.0900000000000001</v>
      </c>
      <c r="O52" s="202">
        <v>0</v>
      </c>
      <c r="P52" s="202">
        <v>1.17</v>
      </c>
      <c r="Q52" s="202">
        <v>3.4</v>
      </c>
      <c r="R52" s="202">
        <v>0.39</v>
      </c>
      <c r="S52" s="202">
        <v>0</v>
      </c>
      <c r="T52" s="202">
        <v>0</v>
      </c>
      <c r="U52" s="202">
        <v>2.15</v>
      </c>
      <c r="V52" s="202">
        <v>0.18</v>
      </c>
      <c r="W52" s="202">
        <v>0.41</v>
      </c>
      <c r="X52" s="202">
        <v>1.36</v>
      </c>
      <c r="Y52" s="202">
        <v>0</v>
      </c>
      <c r="Z52" s="202">
        <v>2.33</v>
      </c>
      <c r="AA52" s="202">
        <v>0.83</v>
      </c>
      <c r="AB52" s="202">
        <v>0</v>
      </c>
      <c r="AC52" s="202">
        <v>13.34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34.520000000000003</v>
      </c>
      <c r="AJ52" s="202">
        <v>0</v>
      </c>
      <c r="AK52" s="202">
        <v>7.81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8.2200000000000006</v>
      </c>
      <c r="E53" s="202">
        <v>0</v>
      </c>
      <c r="F53" s="202">
        <v>0</v>
      </c>
      <c r="G53" s="202">
        <v>21.09</v>
      </c>
      <c r="H53" s="202">
        <v>0</v>
      </c>
      <c r="I53" s="202">
        <v>6.73</v>
      </c>
      <c r="J53" s="202">
        <v>20.18</v>
      </c>
      <c r="K53" s="202">
        <v>1.76</v>
      </c>
      <c r="L53" s="202">
        <v>11.36</v>
      </c>
      <c r="M53" s="202">
        <v>0.42</v>
      </c>
      <c r="N53" s="202">
        <v>1.0900000000000001</v>
      </c>
      <c r="O53" s="202">
        <v>0</v>
      </c>
      <c r="P53" s="202">
        <v>1.17</v>
      </c>
      <c r="Q53" s="202">
        <v>3.4</v>
      </c>
      <c r="R53" s="202">
        <v>0.39</v>
      </c>
      <c r="S53" s="202">
        <v>0</v>
      </c>
      <c r="T53" s="202">
        <v>0</v>
      </c>
      <c r="U53" s="202">
        <v>2.15</v>
      </c>
      <c r="V53" s="202">
        <v>0.18</v>
      </c>
      <c r="W53" s="202">
        <v>0.41</v>
      </c>
      <c r="X53" s="202">
        <v>1.36</v>
      </c>
      <c r="Y53" s="202">
        <v>0</v>
      </c>
      <c r="Z53" s="202">
        <v>2.33</v>
      </c>
      <c r="AA53" s="202">
        <v>0.83</v>
      </c>
      <c r="AB53" s="202">
        <v>0</v>
      </c>
      <c r="AC53" s="202">
        <v>13.34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34.520000000000003</v>
      </c>
      <c r="AJ53" s="202">
        <v>0</v>
      </c>
      <c r="AK53" s="202">
        <v>7.81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8.2200000000000006</v>
      </c>
      <c r="E54" s="202">
        <v>0</v>
      </c>
      <c r="F54" s="202">
        <v>0</v>
      </c>
      <c r="G54" s="202">
        <v>21.09</v>
      </c>
      <c r="H54" s="202">
        <v>0</v>
      </c>
      <c r="I54" s="202">
        <v>6.73</v>
      </c>
      <c r="J54" s="202">
        <v>20.18</v>
      </c>
      <c r="K54" s="202">
        <v>1.76</v>
      </c>
      <c r="L54" s="202">
        <v>11.36</v>
      </c>
      <c r="M54" s="202">
        <v>0.42</v>
      </c>
      <c r="N54" s="202">
        <v>1.0900000000000001</v>
      </c>
      <c r="O54" s="202">
        <v>0</v>
      </c>
      <c r="P54" s="202">
        <v>1.17</v>
      </c>
      <c r="Q54" s="202">
        <v>3.4</v>
      </c>
      <c r="R54" s="202">
        <v>0.39</v>
      </c>
      <c r="S54" s="202">
        <v>0</v>
      </c>
      <c r="T54" s="202">
        <v>0</v>
      </c>
      <c r="U54" s="202">
        <v>2.15</v>
      </c>
      <c r="V54" s="202">
        <v>0.18</v>
      </c>
      <c r="W54" s="202">
        <v>0.41</v>
      </c>
      <c r="X54" s="202">
        <v>1.36</v>
      </c>
      <c r="Y54" s="202">
        <v>0</v>
      </c>
      <c r="Z54" s="202">
        <v>2.33</v>
      </c>
      <c r="AA54" s="202">
        <v>0.83</v>
      </c>
      <c r="AB54" s="202">
        <v>0</v>
      </c>
      <c r="AC54" s="202">
        <v>13.34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34.520000000000003</v>
      </c>
      <c r="AJ54" s="202">
        <v>0</v>
      </c>
      <c r="AK54" s="202">
        <v>7.81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8.2200000000000006</v>
      </c>
      <c r="E55" s="202">
        <v>0</v>
      </c>
      <c r="F55" s="202">
        <v>0</v>
      </c>
      <c r="G55" s="202">
        <v>21.09</v>
      </c>
      <c r="H55" s="202">
        <v>0</v>
      </c>
      <c r="I55" s="202">
        <v>6.73</v>
      </c>
      <c r="J55" s="202">
        <v>20.18</v>
      </c>
      <c r="K55" s="202">
        <v>1.76</v>
      </c>
      <c r="L55" s="202">
        <v>11.36</v>
      </c>
      <c r="M55" s="202">
        <v>0.42</v>
      </c>
      <c r="N55" s="202">
        <v>1.0900000000000001</v>
      </c>
      <c r="O55" s="202">
        <v>0</v>
      </c>
      <c r="P55" s="202">
        <v>1.17</v>
      </c>
      <c r="Q55" s="202">
        <v>3.4</v>
      </c>
      <c r="R55" s="202">
        <v>0.39</v>
      </c>
      <c r="S55" s="202">
        <v>0</v>
      </c>
      <c r="T55" s="202">
        <v>0</v>
      </c>
      <c r="U55" s="202">
        <v>2.15</v>
      </c>
      <c r="V55" s="202">
        <v>0.18</v>
      </c>
      <c r="W55" s="202">
        <v>0.41</v>
      </c>
      <c r="X55" s="202">
        <v>1.36</v>
      </c>
      <c r="Y55" s="202">
        <v>0</v>
      </c>
      <c r="Z55" s="202">
        <v>2.33</v>
      </c>
      <c r="AA55" s="202">
        <v>0.83</v>
      </c>
      <c r="AB55" s="202">
        <v>0</v>
      </c>
      <c r="AC55" s="202">
        <v>13.34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34.520000000000003</v>
      </c>
      <c r="AJ55" s="202">
        <v>0</v>
      </c>
      <c r="AK55" s="202">
        <v>7.81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8.2200000000000006</v>
      </c>
      <c r="E56" s="202">
        <v>0</v>
      </c>
      <c r="F56" s="202">
        <v>0</v>
      </c>
      <c r="G56" s="202">
        <v>21.09</v>
      </c>
      <c r="H56" s="202">
        <v>0</v>
      </c>
      <c r="I56" s="202">
        <v>6.73</v>
      </c>
      <c r="J56" s="202">
        <v>20.18</v>
      </c>
      <c r="K56" s="202">
        <v>1.76</v>
      </c>
      <c r="L56" s="202">
        <v>11.36</v>
      </c>
      <c r="M56" s="202">
        <v>0.42</v>
      </c>
      <c r="N56" s="202">
        <v>1.0900000000000001</v>
      </c>
      <c r="O56" s="202">
        <v>0</v>
      </c>
      <c r="P56" s="202">
        <v>1.17</v>
      </c>
      <c r="Q56" s="202">
        <v>3.4</v>
      </c>
      <c r="R56" s="202">
        <v>0.39</v>
      </c>
      <c r="S56" s="202">
        <v>0</v>
      </c>
      <c r="T56" s="202">
        <v>0</v>
      </c>
      <c r="U56" s="202">
        <v>2.15</v>
      </c>
      <c r="V56" s="202">
        <v>0.18</v>
      </c>
      <c r="W56" s="202">
        <v>0.41</v>
      </c>
      <c r="X56" s="202">
        <v>1.36</v>
      </c>
      <c r="Y56" s="202">
        <v>0</v>
      </c>
      <c r="Z56" s="202">
        <v>2.33</v>
      </c>
      <c r="AA56" s="202">
        <v>0.83</v>
      </c>
      <c r="AB56" s="202">
        <v>0</v>
      </c>
      <c r="AC56" s="202">
        <v>13.34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34.520000000000003</v>
      </c>
      <c r="AJ56" s="202">
        <v>0</v>
      </c>
      <c r="AK56" s="202">
        <v>7.81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8.2200000000000006</v>
      </c>
      <c r="E57" s="202">
        <v>0</v>
      </c>
      <c r="F57" s="202">
        <v>0</v>
      </c>
      <c r="G57" s="202">
        <v>21.09</v>
      </c>
      <c r="H57" s="202">
        <v>0</v>
      </c>
      <c r="I57" s="202">
        <v>6.73</v>
      </c>
      <c r="J57" s="202">
        <v>20.18</v>
      </c>
      <c r="K57" s="202">
        <v>1.76</v>
      </c>
      <c r="L57" s="202">
        <v>11.36</v>
      </c>
      <c r="M57" s="202">
        <v>0.42</v>
      </c>
      <c r="N57" s="202">
        <v>1.0900000000000001</v>
      </c>
      <c r="O57" s="202">
        <v>0</v>
      </c>
      <c r="P57" s="202">
        <v>1.17</v>
      </c>
      <c r="Q57" s="202">
        <v>3.4</v>
      </c>
      <c r="R57" s="202">
        <v>0.39</v>
      </c>
      <c r="S57" s="202">
        <v>0</v>
      </c>
      <c r="T57" s="202">
        <v>0</v>
      </c>
      <c r="U57" s="202">
        <v>2.15</v>
      </c>
      <c r="V57" s="202">
        <v>0.18</v>
      </c>
      <c r="W57" s="202">
        <v>0.41</v>
      </c>
      <c r="X57" s="202">
        <v>1.36</v>
      </c>
      <c r="Y57" s="202">
        <v>0</v>
      </c>
      <c r="Z57" s="202">
        <v>2.33</v>
      </c>
      <c r="AA57" s="202">
        <v>0.83</v>
      </c>
      <c r="AB57" s="202">
        <v>0</v>
      </c>
      <c r="AC57" s="202">
        <v>13.34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34.520000000000003</v>
      </c>
      <c r="AJ57" s="202">
        <v>0</v>
      </c>
      <c r="AK57" s="202">
        <v>7.81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8.2200000000000006</v>
      </c>
      <c r="E58" s="202">
        <v>0</v>
      </c>
      <c r="F58" s="202">
        <v>0</v>
      </c>
      <c r="G58" s="202">
        <v>21.09</v>
      </c>
      <c r="H58" s="202">
        <v>0</v>
      </c>
      <c r="I58" s="202">
        <v>6.73</v>
      </c>
      <c r="J58" s="202">
        <v>20.18</v>
      </c>
      <c r="K58" s="202">
        <v>1.76</v>
      </c>
      <c r="L58" s="202">
        <v>11.36</v>
      </c>
      <c r="M58" s="202">
        <v>0.42</v>
      </c>
      <c r="N58" s="202">
        <v>1.0900000000000001</v>
      </c>
      <c r="O58" s="202">
        <v>0</v>
      </c>
      <c r="P58" s="202">
        <v>1.17</v>
      </c>
      <c r="Q58" s="202">
        <v>3.4</v>
      </c>
      <c r="R58" s="202">
        <v>0.39</v>
      </c>
      <c r="S58" s="202">
        <v>0</v>
      </c>
      <c r="T58" s="202">
        <v>0</v>
      </c>
      <c r="U58" s="202">
        <v>2.15</v>
      </c>
      <c r="V58" s="202">
        <v>0.18</v>
      </c>
      <c r="W58" s="202">
        <v>0.41</v>
      </c>
      <c r="X58" s="202">
        <v>1.36</v>
      </c>
      <c r="Y58" s="202">
        <v>0</v>
      </c>
      <c r="Z58" s="202">
        <v>2.33</v>
      </c>
      <c r="AA58" s="202">
        <v>0.83</v>
      </c>
      <c r="AB58" s="202">
        <v>0</v>
      </c>
      <c r="AC58" s="202">
        <v>13.34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34.520000000000003</v>
      </c>
      <c r="AJ58" s="202">
        <v>0</v>
      </c>
      <c r="AK58" s="202">
        <v>7.81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8.2200000000000006</v>
      </c>
      <c r="E59" s="202">
        <v>0</v>
      </c>
      <c r="F59" s="202">
        <v>0</v>
      </c>
      <c r="G59" s="202">
        <v>20.99</v>
      </c>
      <c r="H59" s="202">
        <v>0</v>
      </c>
      <c r="I59" s="202">
        <v>6.73</v>
      </c>
      <c r="J59" s="202">
        <v>20.18</v>
      </c>
      <c r="K59" s="202">
        <v>1.74</v>
      </c>
      <c r="L59" s="202">
        <v>50.37</v>
      </c>
      <c r="M59" s="202">
        <v>0.42</v>
      </c>
      <c r="N59" s="202">
        <v>1.0900000000000001</v>
      </c>
      <c r="O59" s="202">
        <v>0</v>
      </c>
      <c r="P59" s="202">
        <v>1.17</v>
      </c>
      <c r="Q59" s="202">
        <v>3.4</v>
      </c>
      <c r="R59" s="202">
        <v>0.39</v>
      </c>
      <c r="S59" s="202">
        <v>0</v>
      </c>
      <c r="T59" s="202">
        <v>0</v>
      </c>
      <c r="U59" s="202">
        <v>2.15</v>
      </c>
      <c r="V59" s="202">
        <v>0.18</v>
      </c>
      <c r="W59" s="202">
        <v>0.41</v>
      </c>
      <c r="X59" s="202">
        <v>1.36</v>
      </c>
      <c r="Y59" s="202">
        <v>0</v>
      </c>
      <c r="Z59" s="202">
        <v>2.33</v>
      </c>
      <c r="AA59" s="202">
        <v>0.83</v>
      </c>
      <c r="AB59" s="202">
        <v>0</v>
      </c>
      <c r="AC59" s="202">
        <v>13.64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34.520000000000003</v>
      </c>
      <c r="AJ59" s="202">
        <v>0</v>
      </c>
      <c r="AK59" s="202">
        <v>7.81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8.2200000000000006</v>
      </c>
      <c r="E60" s="202">
        <v>0</v>
      </c>
      <c r="F60" s="202">
        <v>0</v>
      </c>
      <c r="G60" s="202">
        <v>20.99</v>
      </c>
      <c r="H60" s="202">
        <v>0</v>
      </c>
      <c r="I60" s="202">
        <v>6.73</v>
      </c>
      <c r="J60" s="202">
        <v>20.18</v>
      </c>
      <c r="K60" s="202">
        <v>1.74</v>
      </c>
      <c r="L60" s="202">
        <v>50.37</v>
      </c>
      <c r="M60" s="202">
        <v>0.42</v>
      </c>
      <c r="N60" s="202">
        <v>1.0900000000000001</v>
      </c>
      <c r="O60" s="202">
        <v>0</v>
      </c>
      <c r="P60" s="202">
        <v>1.17</v>
      </c>
      <c r="Q60" s="202">
        <v>3.4</v>
      </c>
      <c r="R60" s="202">
        <v>0.39</v>
      </c>
      <c r="S60" s="202">
        <v>0</v>
      </c>
      <c r="T60" s="202">
        <v>0</v>
      </c>
      <c r="U60" s="202">
        <v>2.15</v>
      </c>
      <c r="V60" s="202">
        <v>0.18</v>
      </c>
      <c r="W60" s="202">
        <v>0.41</v>
      </c>
      <c r="X60" s="202">
        <v>1.36</v>
      </c>
      <c r="Y60" s="202">
        <v>0</v>
      </c>
      <c r="Z60" s="202">
        <v>2.33</v>
      </c>
      <c r="AA60" s="202">
        <v>0.83</v>
      </c>
      <c r="AB60" s="202">
        <v>0</v>
      </c>
      <c r="AC60" s="202">
        <v>13.64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34.520000000000003</v>
      </c>
      <c r="AJ60" s="202">
        <v>0</v>
      </c>
      <c r="AK60" s="202">
        <v>7.81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8.2200000000000006</v>
      </c>
      <c r="E61" s="202">
        <v>0</v>
      </c>
      <c r="F61" s="202">
        <v>0</v>
      </c>
      <c r="G61" s="202">
        <v>20.99</v>
      </c>
      <c r="H61" s="202">
        <v>0</v>
      </c>
      <c r="I61" s="202">
        <v>6.73</v>
      </c>
      <c r="J61" s="202">
        <v>20.18</v>
      </c>
      <c r="K61" s="202">
        <v>1.74</v>
      </c>
      <c r="L61" s="202">
        <v>50.37</v>
      </c>
      <c r="M61" s="202">
        <v>0.42</v>
      </c>
      <c r="N61" s="202">
        <v>1.0900000000000001</v>
      </c>
      <c r="O61" s="202">
        <v>0</v>
      </c>
      <c r="P61" s="202">
        <v>1.17</v>
      </c>
      <c r="Q61" s="202">
        <v>3.4</v>
      </c>
      <c r="R61" s="202">
        <v>0.39</v>
      </c>
      <c r="S61" s="202">
        <v>0</v>
      </c>
      <c r="T61" s="202">
        <v>0</v>
      </c>
      <c r="U61" s="202">
        <v>2.15</v>
      </c>
      <c r="V61" s="202">
        <v>0.18</v>
      </c>
      <c r="W61" s="202">
        <v>0.41</v>
      </c>
      <c r="X61" s="202">
        <v>1.36</v>
      </c>
      <c r="Y61" s="202">
        <v>0</v>
      </c>
      <c r="Z61" s="202">
        <v>2.33</v>
      </c>
      <c r="AA61" s="202">
        <v>0.83</v>
      </c>
      <c r="AB61" s="202">
        <v>0</v>
      </c>
      <c r="AC61" s="202">
        <v>13.64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34.520000000000003</v>
      </c>
      <c r="AJ61" s="202">
        <v>0</v>
      </c>
      <c r="AK61" s="202">
        <v>7.81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8.2200000000000006</v>
      </c>
      <c r="E62" s="202">
        <v>0</v>
      </c>
      <c r="F62" s="202">
        <v>0</v>
      </c>
      <c r="G62" s="202">
        <v>20.99</v>
      </c>
      <c r="H62" s="202">
        <v>0</v>
      </c>
      <c r="I62" s="202">
        <v>6.73</v>
      </c>
      <c r="J62" s="202">
        <v>20.18</v>
      </c>
      <c r="K62" s="202">
        <v>1.74</v>
      </c>
      <c r="L62" s="202">
        <v>50.38</v>
      </c>
      <c r="M62" s="202">
        <v>0.42</v>
      </c>
      <c r="N62" s="202">
        <v>1.0900000000000001</v>
      </c>
      <c r="O62" s="202">
        <v>0</v>
      </c>
      <c r="P62" s="202">
        <v>1.17</v>
      </c>
      <c r="Q62" s="202">
        <v>3.4</v>
      </c>
      <c r="R62" s="202">
        <v>0.39</v>
      </c>
      <c r="S62" s="202">
        <v>0</v>
      </c>
      <c r="T62" s="202">
        <v>0</v>
      </c>
      <c r="U62" s="202">
        <v>2.15</v>
      </c>
      <c r="V62" s="202">
        <v>0.18</v>
      </c>
      <c r="W62" s="202">
        <v>0.41</v>
      </c>
      <c r="X62" s="202">
        <v>1.36</v>
      </c>
      <c r="Y62" s="202">
        <v>0</v>
      </c>
      <c r="Z62" s="202">
        <v>2.33</v>
      </c>
      <c r="AA62" s="202">
        <v>0.83</v>
      </c>
      <c r="AB62" s="202">
        <v>0</v>
      </c>
      <c r="AC62" s="202">
        <v>13.64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34.520000000000003</v>
      </c>
      <c r="AJ62" s="202">
        <v>0</v>
      </c>
      <c r="AK62" s="202">
        <v>7.81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8.2200000000000006</v>
      </c>
      <c r="E63" s="202">
        <v>0</v>
      </c>
      <c r="F63" s="202">
        <v>0</v>
      </c>
      <c r="G63" s="202">
        <v>20.99</v>
      </c>
      <c r="H63" s="202">
        <v>0</v>
      </c>
      <c r="I63" s="202">
        <v>6.73</v>
      </c>
      <c r="J63" s="202">
        <v>20.18</v>
      </c>
      <c r="K63" s="202">
        <v>1.74</v>
      </c>
      <c r="L63" s="202">
        <v>50.37</v>
      </c>
      <c r="M63" s="202">
        <v>0.42</v>
      </c>
      <c r="N63" s="202">
        <v>1.0900000000000001</v>
      </c>
      <c r="O63" s="202">
        <v>0</v>
      </c>
      <c r="P63" s="202">
        <v>1.17</v>
      </c>
      <c r="Q63" s="202">
        <v>3.4</v>
      </c>
      <c r="R63" s="202">
        <v>0.39</v>
      </c>
      <c r="S63" s="202">
        <v>0</v>
      </c>
      <c r="T63" s="202">
        <v>0</v>
      </c>
      <c r="U63" s="202">
        <v>2.15</v>
      </c>
      <c r="V63" s="202">
        <v>0.18</v>
      </c>
      <c r="W63" s="202">
        <v>0.41</v>
      </c>
      <c r="X63" s="202">
        <v>1.36</v>
      </c>
      <c r="Y63" s="202">
        <v>0</v>
      </c>
      <c r="Z63" s="202">
        <v>2.33</v>
      </c>
      <c r="AA63" s="202">
        <v>0.83</v>
      </c>
      <c r="AB63" s="202">
        <v>0</v>
      </c>
      <c r="AC63" s="202">
        <v>13.64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34.520000000000003</v>
      </c>
      <c r="AJ63" s="202">
        <v>0</v>
      </c>
      <c r="AK63" s="202">
        <v>7.81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8.2200000000000006</v>
      </c>
      <c r="E64" s="202">
        <v>0</v>
      </c>
      <c r="F64" s="202">
        <v>0</v>
      </c>
      <c r="G64" s="202">
        <v>20.99</v>
      </c>
      <c r="H64" s="202">
        <v>0</v>
      </c>
      <c r="I64" s="202">
        <v>6.73</v>
      </c>
      <c r="J64" s="202">
        <v>20.18</v>
      </c>
      <c r="K64" s="202">
        <v>1.77</v>
      </c>
      <c r="L64" s="202">
        <v>50.37</v>
      </c>
      <c r="M64" s="202">
        <v>0.42</v>
      </c>
      <c r="N64" s="202">
        <v>1.0900000000000001</v>
      </c>
      <c r="O64" s="202">
        <v>0</v>
      </c>
      <c r="P64" s="202">
        <v>1.17</v>
      </c>
      <c r="Q64" s="202">
        <v>3.4</v>
      </c>
      <c r="R64" s="202">
        <v>0.39</v>
      </c>
      <c r="S64" s="202">
        <v>0</v>
      </c>
      <c r="T64" s="202">
        <v>0</v>
      </c>
      <c r="U64" s="202">
        <v>2.15</v>
      </c>
      <c r="V64" s="202">
        <v>0.18</v>
      </c>
      <c r="W64" s="202">
        <v>0.41</v>
      </c>
      <c r="X64" s="202">
        <v>1.36</v>
      </c>
      <c r="Y64" s="202">
        <v>0</v>
      </c>
      <c r="Z64" s="202">
        <v>2.33</v>
      </c>
      <c r="AA64" s="202">
        <v>0.83</v>
      </c>
      <c r="AB64" s="202">
        <v>0</v>
      </c>
      <c r="AC64" s="202">
        <v>13.64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34.520000000000003</v>
      </c>
      <c r="AJ64" s="202">
        <v>0</v>
      </c>
      <c r="AK64" s="202">
        <v>7.81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8.2200000000000006</v>
      </c>
      <c r="E65" s="202">
        <v>0</v>
      </c>
      <c r="F65" s="202">
        <v>0</v>
      </c>
      <c r="G65" s="202">
        <v>20.99</v>
      </c>
      <c r="H65" s="202">
        <v>0</v>
      </c>
      <c r="I65" s="202">
        <v>6.73</v>
      </c>
      <c r="J65" s="202">
        <v>20.18</v>
      </c>
      <c r="K65" s="202">
        <v>1.89</v>
      </c>
      <c r="L65" s="202">
        <v>50.37</v>
      </c>
      <c r="M65" s="202">
        <v>0.42</v>
      </c>
      <c r="N65" s="202">
        <v>1.0900000000000001</v>
      </c>
      <c r="O65" s="202">
        <v>0</v>
      </c>
      <c r="P65" s="202">
        <v>1.17</v>
      </c>
      <c r="Q65" s="202">
        <v>3.4</v>
      </c>
      <c r="R65" s="202">
        <v>0.39</v>
      </c>
      <c r="S65" s="202">
        <v>0</v>
      </c>
      <c r="T65" s="202">
        <v>0</v>
      </c>
      <c r="U65" s="202">
        <v>2.15</v>
      </c>
      <c r="V65" s="202">
        <v>0.18</v>
      </c>
      <c r="W65" s="202">
        <v>0.41</v>
      </c>
      <c r="X65" s="202">
        <v>1.36</v>
      </c>
      <c r="Y65" s="202">
        <v>0</v>
      </c>
      <c r="Z65" s="202">
        <v>2.33</v>
      </c>
      <c r="AA65" s="202">
        <v>0.64</v>
      </c>
      <c r="AB65" s="202">
        <v>0</v>
      </c>
      <c r="AC65" s="202">
        <v>13.64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34.520000000000003</v>
      </c>
      <c r="AJ65" s="202">
        <v>0</v>
      </c>
      <c r="AK65" s="202">
        <v>7.81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8.2200000000000006</v>
      </c>
      <c r="E66" s="202">
        <v>0</v>
      </c>
      <c r="F66" s="202">
        <v>0</v>
      </c>
      <c r="G66" s="202">
        <v>20.99</v>
      </c>
      <c r="H66" s="202">
        <v>0</v>
      </c>
      <c r="I66" s="202">
        <v>6.73</v>
      </c>
      <c r="J66" s="202">
        <v>20.18</v>
      </c>
      <c r="K66" s="202">
        <v>1.77</v>
      </c>
      <c r="L66" s="202">
        <v>50.37</v>
      </c>
      <c r="M66" s="202">
        <v>0.42</v>
      </c>
      <c r="N66" s="202">
        <v>1.0900000000000001</v>
      </c>
      <c r="O66" s="202">
        <v>0</v>
      </c>
      <c r="P66" s="202">
        <v>1.17</v>
      </c>
      <c r="Q66" s="202">
        <v>3.4</v>
      </c>
      <c r="R66" s="202">
        <v>0.39</v>
      </c>
      <c r="S66" s="202">
        <v>0</v>
      </c>
      <c r="T66" s="202">
        <v>0</v>
      </c>
      <c r="U66" s="202">
        <v>2.15</v>
      </c>
      <c r="V66" s="202">
        <v>0.18</v>
      </c>
      <c r="W66" s="202">
        <v>0.41</v>
      </c>
      <c r="X66" s="202">
        <v>1.36</v>
      </c>
      <c r="Y66" s="202">
        <v>0</v>
      </c>
      <c r="Z66" s="202">
        <v>2.33</v>
      </c>
      <c r="AA66" s="202">
        <v>0.64</v>
      </c>
      <c r="AB66" s="202">
        <v>0</v>
      </c>
      <c r="AC66" s="202">
        <v>13.64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34.520000000000003</v>
      </c>
      <c r="AJ66" s="202">
        <v>0</v>
      </c>
      <c r="AK66" s="202">
        <v>7.81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7.89</v>
      </c>
      <c r="E67" s="202">
        <v>0</v>
      </c>
      <c r="F67" s="202">
        <v>0</v>
      </c>
      <c r="G67" s="202">
        <v>20.99</v>
      </c>
      <c r="H67" s="202">
        <v>0</v>
      </c>
      <c r="I67" s="202">
        <v>6.73</v>
      </c>
      <c r="J67" s="202">
        <v>20.18</v>
      </c>
      <c r="K67" s="202">
        <v>1.47</v>
      </c>
      <c r="L67" s="202">
        <v>50.37</v>
      </c>
      <c r="M67" s="202">
        <v>0.42</v>
      </c>
      <c r="N67" s="202">
        <v>1.0900000000000001</v>
      </c>
      <c r="O67" s="202">
        <v>0</v>
      </c>
      <c r="P67" s="202">
        <v>1.17</v>
      </c>
      <c r="Q67" s="202">
        <v>3.4</v>
      </c>
      <c r="R67" s="202">
        <v>0.39</v>
      </c>
      <c r="S67" s="202">
        <v>0</v>
      </c>
      <c r="T67" s="202">
        <v>0</v>
      </c>
      <c r="U67" s="202">
        <v>2.15</v>
      </c>
      <c r="V67" s="202">
        <v>0.18</v>
      </c>
      <c r="W67" s="202">
        <v>0.41</v>
      </c>
      <c r="X67" s="202">
        <v>1.36</v>
      </c>
      <c r="Y67" s="202">
        <v>0</v>
      </c>
      <c r="Z67" s="202">
        <v>2.33</v>
      </c>
      <c r="AA67" s="202">
        <v>0.64</v>
      </c>
      <c r="AB67" s="202">
        <v>0</v>
      </c>
      <c r="AC67" s="202">
        <v>13.64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34.520000000000003</v>
      </c>
      <c r="AJ67" s="202">
        <v>0</v>
      </c>
      <c r="AK67" s="202">
        <v>10.73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7.89</v>
      </c>
      <c r="E68" s="202">
        <v>0</v>
      </c>
      <c r="F68" s="202">
        <v>0</v>
      </c>
      <c r="G68" s="202">
        <v>20.99</v>
      </c>
      <c r="H68" s="202">
        <v>0</v>
      </c>
      <c r="I68" s="202">
        <v>6.73</v>
      </c>
      <c r="J68" s="202">
        <v>1.34</v>
      </c>
      <c r="K68" s="202">
        <v>1.77</v>
      </c>
      <c r="L68" s="202">
        <v>11.57</v>
      </c>
      <c r="M68" s="202">
        <v>0.42</v>
      </c>
      <c r="N68" s="202">
        <v>1.0900000000000001</v>
      </c>
      <c r="O68" s="202">
        <v>0</v>
      </c>
      <c r="P68" s="202">
        <v>1.17</v>
      </c>
      <c r="Q68" s="202">
        <v>0.2</v>
      </c>
      <c r="R68" s="202">
        <v>0.39</v>
      </c>
      <c r="S68" s="202">
        <v>0</v>
      </c>
      <c r="T68" s="202">
        <v>0</v>
      </c>
      <c r="U68" s="202">
        <v>2.15</v>
      </c>
      <c r="V68" s="202">
        <v>0.18</v>
      </c>
      <c r="W68" s="202">
        <v>0.41</v>
      </c>
      <c r="X68" s="202">
        <v>1.36</v>
      </c>
      <c r="Y68" s="202">
        <v>0</v>
      </c>
      <c r="Z68" s="202">
        <v>2.33</v>
      </c>
      <c r="AA68" s="202">
        <v>0.64</v>
      </c>
      <c r="AB68" s="202">
        <v>0</v>
      </c>
      <c r="AC68" s="202">
        <v>13.64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34.520000000000003</v>
      </c>
      <c r="AJ68" s="202">
        <v>0</v>
      </c>
      <c r="AK68" s="202">
        <v>10.73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0.64</v>
      </c>
      <c r="E69" s="202">
        <v>0</v>
      </c>
      <c r="F69" s="202">
        <v>0</v>
      </c>
      <c r="G69" s="202">
        <v>7.33</v>
      </c>
      <c r="H69" s="202">
        <v>0</v>
      </c>
      <c r="I69" s="202">
        <v>6.73</v>
      </c>
      <c r="J69" s="202">
        <v>3.36</v>
      </c>
      <c r="K69" s="202">
        <v>0.22</v>
      </c>
      <c r="L69" s="202">
        <v>11.57</v>
      </c>
      <c r="M69" s="202">
        <v>0.42</v>
      </c>
      <c r="N69" s="202">
        <v>1.0900000000000001</v>
      </c>
      <c r="O69" s="202">
        <v>0</v>
      </c>
      <c r="P69" s="202">
        <v>1.17</v>
      </c>
      <c r="Q69" s="202">
        <v>0.19</v>
      </c>
      <c r="R69" s="202">
        <v>0.39</v>
      </c>
      <c r="S69" s="202">
        <v>0</v>
      </c>
      <c r="T69" s="202">
        <v>0</v>
      </c>
      <c r="U69" s="202">
        <v>2.15</v>
      </c>
      <c r="V69" s="202">
        <v>0.18</v>
      </c>
      <c r="W69" s="202">
        <v>0.41</v>
      </c>
      <c r="X69" s="202">
        <v>1.18</v>
      </c>
      <c r="Y69" s="202">
        <v>0</v>
      </c>
      <c r="Z69" s="202">
        <v>2.33</v>
      </c>
      <c r="AA69" s="202">
        <v>0.64</v>
      </c>
      <c r="AB69" s="202">
        <v>0</v>
      </c>
      <c r="AC69" s="202">
        <v>13.64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34.520000000000003</v>
      </c>
      <c r="AJ69" s="202">
        <v>0</v>
      </c>
      <c r="AK69" s="202">
        <v>10.73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1.93</v>
      </c>
      <c r="E70" s="202">
        <v>0</v>
      </c>
      <c r="F70" s="202">
        <v>0</v>
      </c>
      <c r="G70" s="202">
        <v>11</v>
      </c>
      <c r="H70" s="202">
        <v>0</v>
      </c>
      <c r="I70" s="202">
        <v>6.73</v>
      </c>
      <c r="J70" s="202">
        <v>9.42</v>
      </c>
      <c r="K70" s="202">
        <v>0.14000000000000001</v>
      </c>
      <c r="L70" s="202">
        <v>11.57</v>
      </c>
      <c r="M70" s="202">
        <v>0.42</v>
      </c>
      <c r="N70" s="202">
        <v>1.0900000000000001</v>
      </c>
      <c r="O70" s="202">
        <v>0</v>
      </c>
      <c r="P70" s="202">
        <v>1.17</v>
      </c>
      <c r="Q70" s="202">
        <v>0.19</v>
      </c>
      <c r="R70" s="202">
        <v>0.39</v>
      </c>
      <c r="S70" s="202">
        <v>0</v>
      </c>
      <c r="T70" s="202">
        <v>0</v>
      </c>
      <c r="U70" s="202">
        <v>2.15</v>
      </c>
      <c r="V70" s="202">
        <v>0.18</v>
      </c>
      <c r="W70" s="202">
        <v>0.41</v>
      </c>
      <c r="X70" s="202">
        <v>1.18</v>
      </c>
      <c r="Y70" s="202">
        <v>0</v>
      </c>
      <c r="Z70" s="202">
        <v>2.33</v>
      </c>
      <c r="AA70" s="202">
        <v>0.64</v>
      </c>
      <c r="AB70" s="202">
        <v>0</v>
      </c>
      <c r="AC70" s="202">
        <v>13.64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34.520000000000003</v>
      </c>
      <c r="AJ70" s="202">
        <v>0</v>
      </c>
      <c r="AK70" s="202">
        <v>10.73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3.87</v>
      </c>
      <c r="E71" s="202">
        <v>0</v>
      </c>
      <c r="F71" s="202">
        <v>0</v>
      </c>
      <c r="G71" s="202">
        <v>13.66</v>
      </c>
      <c r="H71" s="202">
        <v>0</v>
      </c>
      <c r="I71" s="202">
        <v>6.73</v>
      </c>
      <c r="J71" s="202">
        <v>12.11</v>
      </c>
      <c r="K71" s="202">
        <v>0.14000000000000001</v>
      </c>
      <c r="L71" s="202">
        <v>11.57</v>
      </c>
      <c r="M71" s="202">
        <v>0.42</v>
      </c>
      <c r="N71" s="202">
        <v>1.0900000000000001</v>
      </c>
      <c r="O71" s="202">
        <v>0</v>
      </c>
      <c r="P71" s="202">
        <v>1.17</v>
      </c>
      <c r="Q71" s="202">
        <v>0.19</v>
      </c>
      <c r="R71" s="202">
        <v>0.39</v>
      </c>
      <c r="S71" s="202">
        <v>0</v>
      </c>
      <c r="T71" s="202">
        <v>0</v>
      </c>
      <c r="U71" s="202">
        <v>2.15</v>
      </c>
      <c r="V71" s="202">
        <v>0.18</v>
      </c>
      <c r="W71" s="202">
        <v>0.41</v>
      </c>
      <c r="X71" s="202">
        <v>1.18</v>
      </c>
      <c r="Y71" s="202">
        <v>0</v>
      </c>
      <c r="Z71" s="202">
        <v>2.33</v>
      </c>
      <c r="AA71" s="202">
        <v>0.64</v>
      </c>
      <c r="AB71" s="202">
        <v>0</v>
      </c>
      <c r="AC71" s="202">
        <v>13.64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34.520000000000003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5.15</v>
      </c>
      <c r="E72" s="202">
        <v>0</v>
      </c>
      <c r="F72" s="202">
        <v>0</v>
      </c>
      <c r="G72" s="202">
        <v>13.66</v>
      </c>
      <c r="H72" s="202">
        <v>0</v>
      </c>
      <c r="I72" s="202">
        <v>6.73</v>
      </c>
      <c r="J72" s="202">
        <v>12.11</v>
      </c>
      <c r="K72" s="202">
        <v>0.14000000000000001</v>
      </c>
      <c r="L72" s="202">
        <v>11.57</v>
      </c>
      <c r="M72" s="202">
        <v>0.42</v>
      </c>
      <c r="N72" s="202">
        <v>1.0900000000000001</v>
      </c>
      <c r="O72" s="202">
        <v>0</v>
      </c>
      <c r="P72" s="202">
        <v>1.17</v>
      </c>
      <c r="Q72" s="202">
        <v>0.19</v>
      </c>
      <c r="R72" s="202">
        <v>0.39</v>
      </c>
      <c r="S72" s="202">
        <v>0</v>
      </c>
      <c r="T72" s="202">
        <v>0</v>
      </c>
      <c r="U72" s="202">
        <v>2.15</v>
      </c>
      <c r="V72" s="202">
        <v>0.18</v>
      </c>
      <c r="W72" s="202">
        <v>0.41</v>
      </c>
      <c r="X72" s="202">
        <v>1.18</v>
      </c>
      <c r="Y72" s="202">
        <v>0</v>
      </c>
      <c r="Z72" s="202">
        <v>2.33</v>
      </c>
      <c r="AA72" s="202">
        <v>0.64</v>
      </c>
      <c r="AB72" s="202">
        <v>0</v>
      </c>
      <c r="AC72" s="202">
        <v>13.64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34.520000000000003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5.15</v>
      </c>
      <c r="E73" s="202">
        <v>0</v>
      </c>
      <c r="F73" s="202">
        <v>0</v>
      </c>
      <c r="G73" s="202">
        <v>13.66</v>
      </c>
      <c r="H73" s="202">
        <v>0</v>
      </c>
      <c r="I73" s="202">
        <v>6.73</v>
      </c>
      <c r="J73" s="202">
        <v>12.11</v>
      </c>
      <c r="K73" s="202">
        <v>0.14000000000000001</v>
      </c>
      <c r="L73" s="202">
        <v>11.57</v>
      </c>
      <c r="M73" s="202">
        <v>0.42</v>
      </c>
      <c r="N73" s="202">
        <v>1.0900000000000001</v>
      </c>
      <c r="O73" s="202">
        <v>0</v>
      </c>
      <c r="P73" s="202">
        <v>1.17</v>
      </c>
      <c r="Q73" s="202">
        <v>0.19</v>
      </c>
      <c r="R73" s="202">
        <v>0.39</v>
      </c>
      <c r="S73" s="202">
        <v>0</v>
      </c>
      <c r="T73" s="202">
        <v>0</v>
      </c>
      <c r="U73" s="202">
        <v>2.15</v>
      </c>
      <c r="V73" s="202">
        <v>0.18</v>
      </c>
      <c r="W73" s="202">
        <v>0.41</v>
      </c>
      <c r="X73" s="202">
        <v>1.18</v>
      </c>
      <c r="Y73" s="202">
        <v>0</v>
      </c>
      <c r="Z73" s="202">
        <v>2.33</v>
      </c>
      <c r="AA73" s="202">
        <v>0.64</v>
      </c>
      <c r="AB73" s="202">
        <v>0</v>
      </c>
      <c r="AC73" s="202">
        <v>13.64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34.520000000000003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5.15</v>
      </c>
      <c r="E74" s="202">
        <v>0</v>
      </c>
      <c r="F74" s="202">
        <v>0</v>
      </c>
      <c r="G74" s="202">
        <v>13.66</v>
      </c>
      <c r="H74" s="202">
        <v>0</v>
      </c>
      <c r="I74" s="202">
        <v>6.73</v>
      </c>
      <c r="J74" s="202">
        <v>12.11</v>
      </c>
      <c r="K74" s="202">
        <v>0.14000000000000001</v>
      </c>
      <c r="L74" s="202">
        <v>11.57</v>
      </c>
      <c r="M74" s="202">
        <v>0.42</v>
      </c>
      <c r="N74" s="202">
        <v>1.0900000000000001</v>
      </c>
      <c r="O74" s="202">
        <v>0</v>
      </c>
      <c r="P74" s="202">
        <v>1.17</v>
      </c>
      <c r="Q74" s="202">
        <v>0.19</v>
      </c>
      <c r="R74" s="202">
        <v>0.39</v>
      </c>
      <c r="S74" s="202">
        <v>0</v>
      </c>
      <c r="T74" s="202">
        <v>0</v>
      </c>
      <c r="U74" s="202">
        <v>2.15</v>
      </c>
      <c r="V74" s="202">
        <v>0.18</v>
      </c>
      <c r="W74" s="202">
        <v>0.41</v>
      </c>
      <c r="X74" s="202">
        <v>1.18</v>
      </c>
      <c r="Y74" s="202">
        <v>0</v>
      </c>
      <c r="Z74" s="202">
        <v>2.33</v>
      </c>
      <c r="AA74" s="202">
        <v>0.64</v>
      </c>
      <c r="AB74" s="202">
        <v>0</v>
      </c>
      <c r="AC74" s="202">
        <v>13.64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34.520000000000003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5.15</v>
      </c>
      <c r="E75" s="202">
        <v>0</v>
      </c>
      <c r="F75" s="202">
        <v>0</v>
      </c>
      <c r="G75" s="202">
        <v>13.66</v>
      </c>
      <c r="H75" s="202">
        <v>0</v>
      </c>
      <c r="I75" s="202">
        <v>6.73</v>
      </c>
      <c r="J75" s="202">
        <v>12.11</v>
      </c>
      <c r="K75" s="202">
        <v>0.14000000000000001</v>
      </c>
      <c r="L75" s="202">
        <v>11.57</v>
      </c>
      <c r="M75" s="202">
        <v>0.42</v>
      </c>
      <c r="N75" s="202">
        <v>1.0900000000000001</v>
      </c>
      <c r="O75" s="202">
        <v>0</v>
      </c>
      <c r="P75" s="202">
        <v>1.17</v>
      </c>
      <c r="Q75" s="202">
        <v>0.19</v>
      </c>
      <c r="R75" s="202">
        <v>0.39</v>
      </c>
      <c r="S75" s="202">
        <v>0</v>
      </c>
      <c r="T75" s="202">
        <v>0</v>
      </c>
      <c r="U75" s="202">
        <v>2.2000000000000002</v>
      </c>
      <c r="V75" s="202">
        <v>0.18</v>
      </c>
      <c r="W75" s="202">
        <v>0.41</v>
      </c>
      <c r="X75" s="202">
        <v>1.18</v>
      </c>
      <c r="Y75" s="202">
        <v>0</v>
      </c>
      <c r="Z75" s="202">
        <v>2.33</v>
      </c>
      <c r="AA75" s="202">
        <v>0.64</v>
      </c>
      <c r="AB75" s="202">
        <v>0</v>
      </c>
      <c r="AC75" s="202">
        <v>13.64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34.520000000000003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5.15</v>
      </c>
      <c r="E76" s="202">
        <v>0</v>
      </c>
      <c r="F76" s="202">
        <v>0</v>
      </c>
      <c r="G76" s="202">
        <v>13.66</v>
      </c>
      <c r="H76" s="202">
        <v>0</v>
      </c>
      <c r="I76" s="202">
        <v>6.73</v>
      </c>
      <c r="J76" s="202">
        <v>12.11</v>
      </c>
      <c r="K76" s="202">
        <v>0.14000000000000001</v>
      </c>
      <c r="L76" s="202">
        <v>11.57</v>
      </c>
      <c r="M76" s="202">
        <v>0.42</v>
      </c>
      <c r="N76" s="202">
        <v>1.0900000000000001</v>
      </c>
      <c r="O76" s="202">
        <v>0</v>
      </c>
      <c r="P76" s="202">
        <v>1.17</v>
      </c>
      <c r="Q76" s="202">
        <v>0.19</v>
      </c>
      <c r="R76" s="202">
        <v>0.39</v>
      </c>
      <c r="S76" s="202">
        <v>0</v>
      </c>
      <c r="T76" s="202">
        <v>0</v>
      </c>
      <c r="U76" s="202">
        <v>2.17</v>
      </c>
      <c r="V76" s="202">
        <v>0.18</v>
      </c>
      <c r="W76" s="202">
        <v>0.41</v>
      </c>
      <c r="X76" s="202">
        <v>1.18</v>
      </c>
      <c r="Y76" s="202">
        <v>0</v>
      </c>
      <c r="Z76" s="202">
        <v>2.33</v>
      </c>
      <c r="AA76" s="202">
        <v>0.64</v>
      </c>
      <c r="AB76" s="202">
        <v>0</v>
      </c>
      <c r="AC76" s="202">
        <v>13.64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34.520000000000003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5.15</v>
      </c>
      <c r="E77" s="202">
        <v>0</v>
      </c>
      <c r="F77" s="202">
        <v>0</v>
      </c>
      <c r="G77" s="202">
        <v>13.66</v>
      </c>
      <c r="H77" s="202">
        <v>0</v>
      </c>
      <c r="I77" s="202">
        <v>6.73</v>
      </c>
      <c r="J77" s="202">
        <v>12.11</v>
      </c>
      <c r="K77" s="202">
        <v>0.14000000000000001</v>
      </c>
      <c r="L77" s="202">
        <v>11.57</v>
      </c>
      <c r="M77" s="202">
        <v>0.42</v>
      </c>
      <c r="N77" s="202">
        <v>1.0900000000000001</v>
      </c>
      <c r="O77" s="202">
        <v>0</v>
      </c>
      <c r="P77" s="202">
        <v>1.17</v>
      </c>
      <c r="Q77" s="202">
        <v>0.19</v>
      </c>
      <c r="R77" s="202">
        <v>0.39</v>
      </c>
      <c r="S77" s="202">
        <v>0</v>
      </c>
      <c r="T77" s="202">
        <v>0</v>
      </c>
      <c r="U77" s="202">
        <v>2.17</v>
      </c>
      <c r="V77" s="202">
        <v>0.26</v>
      </c>
      <c r="W77" s="202">
        <v>0.41</v>
      </c>
      <c r="X77" s="202">
        <v>1.18</v>
      </c>
      <c r="Y77" s="202">
        <v>0</v>
      </c>
      <c r="Z77" s="202">
        <v>2.33</v>
      </c>
      <c r="AA77" s="202">
        <v>0.64</v>
      </c>
      <c r="AB77" s="202">
        <v>0</v>
      </c>
      <c r="AC77" s="202">
        <v>13.64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34.520000000000003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5.28</v>
      </c>
      <c r="E78" s="202">
        <v>0</v>
      </c>
      <c r="F78" s="202">
        <v>0</v>
      </c>
      <c r="G78" s="202">
        <v>13.66</v>
      </c>
      <c r="H78" s="202">
        <v>0</v>
      </c>
      <c r="I78" s="202">
        <v>6.73</v>
      </c>
      <c r="J78" s="202">
        <v>12.11</v>
      </c>
      <c r="K78" s="202">
        <v>0.14000000000000001</v>
      </c>
      <c r="L78" s="202">
        <v>11.57</v>
      </c>
      <c r="M78" s="202">
        <v>0.42</v>
      </c>
      <c r="N78" s="202">
        <v>1.0900000000000001</v>
      </c>
      <c r="O78" s="202">
        <v>0</v>
      </c>
      <c r="P78" s="202">
        <v>1.17</v>
      </c>
      <c r="Q78" s="202">
        <v>0.19</v>
      </c>
      <c r="R78" s="202">
        <v>0.39</v>
      </c>
      <c r="S78" s="202">
        <v>0</v>
      </c>
      <c r="T78" s="202">
        <v>0</v>
      </c>
      <c r="U78" s="202">
        <v>2.17</v>
      </c>
      <c r="V78" s="202">
        <v>0.19</v>
      </c>
      <c r="W78" s="202">
        <v>0.41</v>
      </c>
      <c r="X78" s="202">
        <v>1.18</v>
      </c>
      <c r="Y78" s="202">
        <v>0</v>
      </c>
      <c r="Z78" s="202">
        <v>2.33</v>
      </c>
      <c r="AA78" s="202">
        <v>0.64</v>
      </c>
      <c r="AB78" s="202">
        <v>0</v>
      </c>
      <c r="AC78" s="202">
        <v>13.64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34.520000000000003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5.28</v>
      </c>
      <c r="E79" s="202">
        <v>0</v>
      </c>
      <c r="F79" s="202">
        <v>0</v>
      </c>
      <c r="G79" s="202">
        <v>13.66</v>
      </c>
      <c r="H79" s="202">
        <v>0</v>
      </c>
      <c r="I79" s="202">
        <v>6.73</v>
      </c>
      <c r="J79" s="202">
        <v>12.11</v>
      </c>
      <c r="K79" s="202">
        <v>0.14000000000000001</v>
      </c>
      <c r="L79" s="202">
        <v>11.57</v>
      </c>
      <c r="M79" s="202">
        <v>0.42</v>
      </c>
      <c r="N79" s="202">
        <v>1.0900000000000001</v>
      </c>
      <c r="O79" s="202">
        <v>0</v>
      </c>
      <c r="P79" s="202">
        <v>1.17</v>
      </c>
      <c r="Q79" s="202">
        <v>0.19</v>
      </c>
      <c r="R79" s="202">
        <v>0.39</v>
      </c>
      <c r="S79" s="202">
        <v>0</v>
      </c>
      <c r="T79" s="202">
        <v>0</v>
      </c>
      <c r="U79" s="202">
        <v>2.17</v>
      </c>
      <c r="V79" s="202">
        <v>0.19</v>
      </c>
      <c r="W79" s="202">
        <v>0.41</v>
      </c>
      <c r="X79" s="202">
        <v>1.18</v>
      </c>
      <c r="Y79" s="202">
        <v>0</v>
      </c>
      <c r="Z79" s="202">
        <v>2.33</v>
      </c>
      <c r="AA79" s="202">
        <v>0.64</v>
      </c>
      <c r="AB79" s="202">
        <v>0</v>
      </c>
      <c r="AC79" s="202">
        <v>13.64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34.520000000000003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5.28</v>
      </c>
      <c r="E80" s="202">
        <v>0</v>
      </c>
      <c r="F80" s="202">
        <v>0</v>
      </c>
      <c r="G80" s="202">
        <v>13.66</v>
      </c>
      <c r="H80" s="202">
        <v>0</v>
      </c>
      <c r="I80" s="202">
        <v>6.73</v>
      </c>
      <c r="J80" s="202">
        <v>12.11</v>
      </c>
      <c r="K80" s="202">
        <v>0.14000000000000001</v>
      </c>
      <c r="L80" s="202">
        <v>11.57</v>
      </c>
      <c r="M80" s="202">
        <v>0.42</v>
      </c>
      <c r="N80" s="202">
        <v>1.0900000000000001</v>
      </c>
      <c r="O80" s="202">
        <v>0</v>
      </c>
      <c r="P80" s="202">
        <v>1.17</v>
      </c>
      <c r="Q80" s="202">
        <v>0.19</v>
      </c>
      <c r="R80" s="202">
        <v>0.39</v>
      </c>
      <c r="S80" s="202">
        <v>0</v>
      </c>
      <c r="T80" s="202">
        <v>0</v>
      </c>
      <c r="U80" s="202">
        <v>2.17</v>
      </c>
      <c r="V80" s="202">
        <v>0.19</v>
      </c>
      <c r="W80" s="202">
        <v>0.41</v>
      </c>
      <c r="X80" s="202">
        <v>1.18</v>
      </c>
      <c r="Y80" s="202">
        <v>0</v>
      </c>
      <c r="Z80" s="202">
        <v>2.33</v>
      </c>
      <c r="AA80" s="202">
        <v>0.64</v>
      </c>
      <c r="AB80" s="202">
        <v>0</v>
      </c>
      <c r="AC80" s="202">
        <v>13.64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34.520000000000003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5.28</v>
      </c>
      <c r="E81" s="202">
        <v>0</v>
      </c>
      <c r="F81" s="202">
        <v>0</v>
      </c>
      <c r="G81" s="202">
        <v>13.66</v>
      </c>
      <c r="H81" s="202">
        <v>0</v>
      </c>
      <c r="I81" s="202">
        <v>6.73</v>
      </c>
      <c r="J81" s="202">
        <v>12.11</v>
      </c>
      <c r="K81" s="202">
        <v>0.14000000000000001</v>
      </c>
      <c r="L81" s="202">
        <v>11.57</v>
      </c>
      <c r="M81" s="202">
        <v>0.42</v>
      </c>
      <c r="N81" s="202">
        <v>1.0900000000000001</v>
      </c>
      <c r="O81" s="202">
        <v>0</v>
      </c>
      <c r="P81" s="202">
        <v>1.17</v>
      </c>
      <c r="Q81" s="202">
        <v>0.19</v>
      </c>
      <c r="R81" s="202">
        <v>0.39</v>
      </c>
      <c r="S81" s="202">
        <v>0</v>
      </c>
      <c r="T81" s="202">
        <v>0</v>
      </c>
      <c r="U81" s="202">
        <v>2.17</v>
      </c>
      <c r="V81" s="202">
        <v>0.19</v>
      </c>
      <c r="W81" s="202">
        <v>0.41</v>
      </c>
      <c r="X81" s="202">
        <v>1.18</v>
      </c>
      <c r="Y81" s="202">
        <v>0</v>
      </c>
      <c r="Z81" s="202">
        <v>2.33</v>
      </c>
      <c r="AA81" s="202">
        <v>0.64</v>
      </c>
      <c r="AB81" s="202">
        <v>0</v>
      </c>
      <c r="AC81" s="202">
        <v>13.34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34.520000000000003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5.28</v>
      </c>
      <c r="E82" s="202">
        <v>0</v>
      </c>
      <c r="F82" s="202">
        <v>0</v>
      </c>
      <c r="G82" s="202">
        <v>13.66</v>
      </c>
      <c r="H82" s="202">
        <v>0</v>
      </c>
      <c r="I82" s="202">
        <v>6.73</v>
      </c>
      <c r="J82" s="202">
        <v>12.11</v>
      </c>
      <c r="K82" s="202">
        <v>0.14000000000000001</v>
      </c>
      <c r="L82" s="202">
        <v>11.57</v>
      </c>
      <c r="M82" s="202">
        <v>0.42</v>
      </c>
      <c r="N82" s="202">
        <v>1.0900000000000001</v>
      </c>
      <c r="O82" s="202">
        <v>0</v>
      </c>
      <c r="P82" s="202">
        <v>1.17</v>
      </c>
      <c r="Q82" s="202">
        <v>0.19</v>
      </c>
      <c r="R82" s="202">
        <v>0.39</v>
      </c>
      <c r="S82" s="202">
        <v>0</v>
      </c>
      <c r="T82" s="202">
        <v>0</v>
      </c>
      <c r="U82" s="202">
        <v>2.17</v>
      </c>
      <c r="V82" s="202">
        <v>0.19</v>
      </c>
      <c r="W82" s="202">
        <v>0.41</v>
      </c>
      <c r="X82" s="202">
        <v>1.18</v>
      </c>
      <c r="Y82" s="202">
        <v>0</v>
      </c>
      <c r="Z82" s="202">
        <v>2.33</v>
      </c>
      <c r="AA82" s="202">
        <v>0.64</v>
      </c>
      <c r="AB82" s="202">
        <v>0</v>
      </c>
      <c r="AC82" s="202">
        <v>13.34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34.520000000000003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5.28</v>
      </c>
      <c r="E83" s="202">
        <v>0</v>
      </c>
      <c r="F83" s="202">
        <v>0</v>
      </c>
      <c r="G83" s="202">
        <v>13.66</v>
      </c>
      <c r="H83" s="202">
        <v>0</v>
      </c>
      <c r="I83" s="202">
        <v>6.73</v>
      </c>
      <c r="J83" s="202">
        <v>12.11</v>
      </c>
      <c r="K83" s="202">
        <v>0.14000000000000001</v>
      </c>
      <c r="L83" s="202">
        <v>11.57</v>
      </c>
      <c r="M83" s="202">
        <v>0.42</v>
      </c>
      <c r="N83" s="202">
        <v>1.0900000000000001</v>
      </c>
      <c r="O83" s="202">
        <v>0</v>
      </c>
      <c r="P83" s="202">
        <v>1.17</v>
      </c>
      <c r="Q83" s="202">
        <v>0.19</v>
      </c>
      <c r="R83" s="202">
        <v>0.39</v>
      </c>
      <c r="S83" s="202">
        <v>0</v>
      </c>
      <c r="T83" s="202">
        <v>0</v>
      </c>
      <c r="U83" s="202">
        <v>2.17</v>
      </c>
      <c r="V83" s="202">
        <v>0.19</v>
      </c>
      <c r="W83" s="202">
        <v>0.31</v>
      </c>
      <c r="X83" s="202">
        <v>1.18</v>
      </c>
      <c r="Y83" s="202">
        <v>0</v>
      </c>
      <c r="Z83" s="202">
        <v>2.33</v>
      </c>
      <c r="AA83" s="202">
        <v>0.64</v>
      </c>
      <c r="AB83" s="202">
        <v>0</v>
      </c>
      <c r="AC83" s="202">
        <v>13.34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34.299999999999997</v>
      </c>
      <c r="AJ83" s="202">
        <v>0</v>
      </c>
      <c r="AK83" s="202">
        <v>2.1800000000000002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5.28</v>
      </c>
      <c r="E84" s="202">
        <v>0</v>
      </c>
      <c r="F84" s="202">
        <v>0</v>
      </c>
      <c r="G84" s="202">
        <v>13.66</v>
      </c>
      <c r="H84" s="202">
        <v>0</v>
      </c>
      <c r="I84" s="202">
        <v>6.73</v>
      </c>
      <c r="J84" s="202">
        <v>12.11</v>
      </c>
      <c r="K84" s="202">
        <v>0.14000000000000001</v>
      </c>
      <c r="L84" s="202">
        <v>11.57</v>
      </c>
      <c r="M84" s="202">
        <v>0.42</v>
      </c>
      <c r="N84" s="202">
        <v>1.0900000000000001</v>
      </c>
      <c r="O84" s="202">
        <v>0</v>
      </c>
      <c r="P84" s="202">
        <v>1.17</v>
      </c>
      <c r="Q84" s="202">
        <v>0.19</v>
      </c>
      <c r="R84" s="202">
        <v>0.39</v>
      </c>
      <c r="S84" s="202">
        <v>0</v>
      </c>
      <c r="T84" s="202">
        <v>0</v>
      </c>
      <c r="U84" s="202">
        <v>2.17</v>
      </c>
      <c r="V84" s="202">
        <v>0.19</v>
      </c>
      <c r="W84" s="202">
        <v>0.31</v>
      </c>
      <c r="X84" s="202">
        <v>1.18</v>
      </c>
      <c r="Y84" s="202">
        <v>0</v>
      </c>
      <c r="Z84" s="202">
        <v>2.33</v>
      </c>
      <c r="AA84" s="202">
        <v>0.64</v>
      </c>
      <c r="AB84" s="202">
        <v>0</v>
      </c>
      <c r="AC84" s="202">
        <v>13.34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34.299999999999997</v>
      </c>
      <c r="AJ84" s="202">
        <v>0</v>
      </c>
      <c r="AK84" s="202">
        <v>2.1800000000000002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5.28</v>
      </c>
      <c r="E85" s="202">
        <v>0</v>
      </c>
      <c r="F85" s="202">
        <v>0</v>
      </c>
      <c r="G85" s="202">
        <v>13.66</v>
      </c>
      <c r="H85" s="202">
        <v>0</v>
      </c>
      <c r="I85" s="202">
        <v>6.73</v>
      </c>
      <c r="J85" s="202">
        <v>12.11</v>
      </c>
      <c r="K85" s="202">
        <v>0.14000000000000001</v>
      </c>
      <c r="L85" s="202">
        <v>11.57</v>
      </c>
      <c r="M85" s="202">
        <v>0.42</v>
      </c>
      <c r="N85" s="202">
        <v>1.0900000000000001</v>
      </c>
      <c r="O85" s="202">
        <v>0</v>
      </c>
      <c r="P85" s="202">
        <v>1.17</v>
      </c>
      <c r="Q85" s="202">
        <v>0.19</v>
      </c>
      <c r="R85" s="202">
        <v>0.39</v>
      </c>
      <c r="S85" s="202">
        <v>0</v>
      </c>
      <c r="T85" s="202">
        <v>0</v>
      </c>
      <c r="U85" s="202">
        <v>2.17</v>
      </c>
      <c r="V85" s="202">
        <v>0.19</v>
      </c>
      <c r="W85" s="202">
        <v>0.31</v>
      </c>
      <c r="X85" s="202">
        <v>1.18</v>
      </c>
      <c r="Y85" s="202">
        <v>0</v>
      </c>
      <c r="Z85" s="202">
        <v>2.33</v>
      </c>
      <c r="AA85" s="202">
        <v>0.64</v>
      </c>
      <c r="AB85" s="202">
        <v>0</v>
      </c>
      <c r="AC85" s="202">
        <v>13.34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34.299999999999997</v>
      </c>
      <c r="AJ85" s="202">
        <v>0</v>
      </c>
      <c r="AK85" s="202">
        <v>2.1800000000000002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5.28</v>
      </c>
      <c r="E86" s="202">
        <v>0</v>
      </c>
      <c r="F86" s="202">
        <v>0</v>
      </c>
      <c r="G86" s="202">
        <v>13.66</v>
      </c>
      <c r="H86" s="202">
        <v>0</v>
      </c>
      <c r="I86" s="202">
        <v>6.73</v>
      </c>
      <c r="J86" s="202">
        <v>12.11</v>
      </c>
      <c r="K86" s="202">
        <v>0.14000000000000001</v>
      </c>
      <c r="L86" s="202">
        <v>11.57</v>
      </c>
      <c r="M86" s="202">
        <v>0.42</v>
      </c>
      <c r="N86" s="202">
        <v>1.0900000000000001</v>
      </c>
      <c r="O86" s="202">
        <v>0</v>
      </c>
      <c r="P86" s="202">
        <v>1.17</v>
      </c>
      <c r="Q86" s="202">
        <v>0.19</v>
      </c>
      <c r="R86" s="202">
        <v>0.39</v>
      </c>
      <c r="S86" s="202">
        <v>0</v>
      </c>
      <c r="T86" s="202">
        <v>0</v>
      </c>
      <c r="U86" s="202">
        <v>2.17</v>
      </c>
      <c r="V86" s="202">
        <v>0.19</v>
      </c>
      <c r="W86" s="202">
        <v>0.31</v>
      </c>
      <c r="X86" s="202">
        <v>1.18</v>
      </c>
      <c r="Y86" s="202">
        <v>0</v>
      </c>
      <c r="Z86" s="202">
        <v>2.33</v>
      </c>
      <c r="AA86" s="202">
        <v>0.64</v>
      </c>
      <c r="AB86" s="202">
        <v>0</v>
      </c>
      <c r="AC86" s="202">
        <v>13.34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34.299999999999997</v>
      </c>
      <c r="AJ86" s="202">
        <v>0</v>
      </c>
      <c r="AK86" s="202">
        <v>2.1800000000000002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5.28</v>
      </c>
      <c r="E87" s="202">
        <v>0</v>
      </c>
      <c r="F87" s="202">
        <v>0</v>
      </c>
      <c r="G87" s="202">
        <v>13.66</v>
      </c>
      <c r="H87" s="202">
        <v>0</v>
      </c>
      <c r="I87" s="202">
        <v>6.73</v>
      </c>
      <c r="J87" s="202">
        <v>12.11</v>
      </c>
      <c r="K87" s="202">
        <v>0.14000000000000001</v>
      </c>
      <c r="L87" s="202">
        <v>11.57</v>
      </c>
      <c r="M87" s="202">
        <v>0.42</v>
      </c>
      <c r="N87" s="202">
        <v>1.0900000000000001</v>
      </c>
      <c r="O87" s="202">
        <v>0</v>
      </c>
      <c r="P87" s="202">
        <v>1.17</v>
      </c>
      <c r="Q87" s="202">
        <v>0.19</v>
      </c>
      <c r="R87" s="202">
        <v>0.39</v>
      </c>
      <c r="S87" s="202">
        <v>0</v>
      </c>
      <c r="T87" s="202">
        <v>0</v>
      </c>
      <c r="U87" s="202">
        <v>2.17</v>
      </c>
      <c r="V87" s="202">
        <v>0.19</v>
      </c>
      <c r="W87" s="202">
        <v>0.31</v>
      </c>
      <c r="X87" s="202">
        <v>1.18</v>
      </c>
      <c r="Y87" s="202">
        <v>0</v>
      </c>
      <c r="Z87" s="202">
        <v>2.33</v>
      </c>
      <c r="AA87" s="202">
        <v>0.64</v>
      </c>
      <c r="AB87" s="202">
        <v>0</v>
      </c>
      <c r="AC87" s="202">
        <v>13.34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34.299999999999997</v>
      </c>
      <c r="AJ87" s="202">
        <v>0</v>
      </c>
      <c r="AK87" s="202">
        <v>2.1800000000000002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5.28</v>
      </c>
      <c r="E88" s="202">
        <v>0</v>
      </c>
      <c r="F88" s="202">
        <v>0</v>
      </c>
      <c r="G88" s="202">
        <v>13.66</v>
      </c>
      <c r="H88" s="202">
        <v>0</v>
      </c>
      <c r="I88" s="202">
        <v>6.73</v>
      </c>
      <c r="J88" s="202">
        <v>12.11</v>
      </c>
      <c r="K88" s="202">
        <v>0.14000000000000001</v>
      </c>
      <c r="L88" s="202">
        <v>11.57</v>
      </c>
      <c r="M88" s="202">
        <v>0.42</v>
      </c>
      <c r="N88" s="202">
        <v>1.0900000000000001</v>
      </c>
      <c r="O88" s="202">
        <v>0</v>
      </c>
      <c r="P88" s="202">
        <v>1.17</v>
      </c>
      <c r="Q88" s="202">
        <v>0.19</v>
      </c>
      <c r="R88" s="202">
        <v>0.39</v>
      </c>
      <c r="S88" s="202">
        <v>0</v>
      </c>
      <c r="T88" s="202">
        <v>0</v>
      </c>
      <c r="U88" s="202">
        <v>2.17</v>
      </c>
      <c r="V88" s="202">
        <v>0.19</v>
      </c>
      <c r="W88" s="202">
        <v>0.31</v>
      </c>
      <c r="X88" s="202">
        <v>1.18</v>
      </c>
      <c r="Y88" s="202">
        <v>0</v>
      </c>
      <c r="Z88" s="202">
        <v>2.33</v>
      </c>
      <c r="AA88" s="202">
        <v>0.64</v>
      </c>
      <c r="AB88" s="202">
        <v>0</v>
      </c>
      <c r="AC88" s="202">
        <v>13.34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34.299999999999997</v>
      </c>
      <c r="AJ88" s="202">
        <v>0</v>
      </c>
      <c r="AK88" s="202">
        <v>2.1800000000000002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5.28</v>
      </c>
      <c r="E89" s="202">
        <v>0</v>
      </c>
      <c r="F89" s="202">
        <v>0</v>
      </c>
      <c r="G89" s="202">
        <v>13.66</v>
      </c>
      <c r="H89" s="202">
        <v>0</v>
      </c>
      <c r="I89" s="202">
        <v>6.73</v>
      </c>
      <c r="J89" s="202">
        <v>12.11</v>
      </c>
      <c r="K89" s="202">
        <v>1.77</v>
      </c>
      <c r="L89" s="202">
        <v>11.57</v>
      </c>
      <c r="M89" s="202">
        <v>0.42</v>
      </c>
      <c r="N89" s="202">
        <v>1.0900000000000001</v>
      </c>
      <c r="O89" s="202">
        <v>0</v>
      </c>
      <c r="P89" s="202">
        <v>1.17</v>
      </c>
      <c r="Q89" s="202">
        <v>0.19</v>
      </c>
      <c r="R89" s="202">
        <v>0.39</v>
      </c>
      <c r="S89" s="202">
        <v>0</v>
      </c>
      <c r="T89" s="202">
        <v>0</v>
      </c>
      <c r="U89" s="202">
        <v>2.17</v>
      </c>
      <c r="V89" s="202">
        <v>0.19</v>
      </c>
      <c r="W89" s="202">
        <v>0.31</v>
      </c>
      <c r="X89" s="202">
        <v>1.18</v>
      </c>
      <c r="Y89" s="202">
        <v>0</v>
      </c>
      <c r="Z89" s="202">
        <v>2.33</v>
      </c>
      <c r="AA89" s="202">
        <v>0.64</v>
      </c>
      <c r="AB89" s="202">
        <v>0</v>
      </c>
      <c r="AC89" s="202">
        <v>13.34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34.299999999999997</v>
      </c>
      <c r="AJ89" s="202">
        <v>0</v>
      </c>
      <c r="AK89" s="202">
        <v>16.010000000000002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5.28</v>
      </c>
      <c r="E90" s="202">
        <v>0</v>
      </c>
      <c r="F90" s="202">
        <v>0</v>
      </c>
      <c r="G90" s="202">
        <v>13.66</v>
      </c>
      <c r="H90" s="202">
        <v>0</v>
      </c>
      <c r="I90" s="202">
        <v>6.73</v>
      </c>
      <c r="J90" s="202">
        <v>12.11</v>
      </c>
      <c r="K90" s="202">
        <v>1.77</v>
      </c>
      <c r="L90" s="202">
        <v>11.57</v>
      </c>
      <c r="M90" s="202">
        <v>0.42</v>
      </c>
      <c r="N90" s="202">
        <v>1.0900000000000001</v>
      </c>
      <c r="O90" s="202">
        <v>0</v>
      </c>
      <c r="P90" s="202">
        <v>1.17</v>
      </c>
      <c r="Q90" s="202">
        <v>0.19</v>
      </c>
      <c r="R90" s="202">
        <v>0.39</v>
      </c>
      <c r="S90" s="202">
        <v>0</v>
      </c>
      <c r="T90" s="202">
        <v>0</v>
      </c>
      <c r="U90" s="202">
        <v>2.17</v>
      </c>
      <c r="V90" s="202">
        <v>0.19</v>
      </c>
      <c r="W90" s="202">
        <v>0.31</v>
      </c>
      <c r="X90" s="202">
        <v>1.18</v>
      </c>
      <c r="Y90" s="202">
        <v>0</v>
      </c>
      <c r="Z90" s="202">
        <v>2.33</v>
      </c>
      <c r="AA90" s="202">
        <v>0.64</v>
      </c>
      <c r="AB90" s="202">
        <v>0</v>
      </c>
      <c r="AC90" s="202">
        <v>13.34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34.299999999999997</v>
      </c>
      <c r="AJ90" s="202">
        <v>0</v>
      </c>
      <c r="AK90" s="202">
        <v>16.010000000000002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5.28</v>
      </c>
      <c r="E91" s="202">
        <v>0</v>
      </c>
      <c r="F91" s="202">
        <v>0</v>
      </c>
      <c r="G91" s="202">
        <v>13.66</v>
      </c>
      <c r="H91" s="202">
        <v>0</v>
      </c>
      <c r="I91" s="202">
        <v>6.73</v>
      </c>
      <c r="J91" s="202">
        <v>12.11</v>
      </c>
      <c r="K91" s="202">
        <v>1.77</v>
      </c>
      <c r="L91" s="202">
        <v>11.57</v>
      </c>
      <c r="M91" s="202">
        <v>0.42</v>
      </c>
      <c r="N91" s="202">
        <v>1.0900000000000001</v>
      </c>
      <c r="O91" s="202">
        <v>0</v>
      </c>
      <c r="P91" s="202">
        <v>1.64</v>
      </c>
      <c r="Q91" s="202">
        <v>0.19</v>
      </c>
      <c r="R91" s="202">
        <v>0.39</v>
      </c>
      <c r="S91" s="202">
        <v>0</v>
      </c>
      <c r="T91" s="202">
        <v>0</v>
      </c>
      <c r="U91" s="202">
        <v>2.52</v>
      </c>
      <c r="V91" s="202">
        <v>0.19</v>
      </c>
      <c r="W91" s="202">
        <v>0.31</v>
      </c>
      <c r="X91" s="202">
        <v>1.18</v>
      </c>
      <c r="Y91" s="202">
        <v>0</v>
      </c>
      <c r="Z91" s="202">
        <v>2.33</v>
      </c>
      <c r="AA91" s="202">
        <v>0.64</v>
      </c>
      <c r="AB91" s="202">
        <v>0</v>
      </c>
      <c r="AC91" s="202">
        <v>13.03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34.299999999999997</v>
      </c>
      <c r="AJ91" s="202">
        <v>0</v>
      </c>
      <c r="AK91" s="202">
        <v>12.93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5.28</v>
      </c>
      <c r="E92" s="202">
        <v>0</v>
      </c>
      <c r="F92" s="202">
        <v>0</v>
      </c>
      <c r="G92" s="202">
        <v>13.66</v>
      </c>
      <c r="H92" s="202">
        <v>0</v>
      </c>
      <c r="I92" s="202">
        <v>6.73</v>
      </c>
      <c r="J92" s="202">
        <v>12.11</v>
      </c>
      <c r="K92" s="202">
        <v>1.77</v>
      </c>
      <c r="L92" s="202">
        <v>11.57</v>
      </c>
      <c r="M92" s="202">
        <v>0.42</v>
      </c>
      <c r="N92" s="202">
        <v>1.0900000000000001</v>
      </c>
      <c r="O92" s="202">
        <v>0</v>
      </c>
      <c r="P92" s="202">
        <v>1.24</v>
      </c>
      <c r="Q92" s="202">
        <v>0.19</v>
      </c>
      <c r="R92" s="202">
        <v>0.39</v>
      </c>
      <c r="S92" s="202">
        <v>0</v>
      </c>
      <c r="T92" s="202">
        <v>0</v>
      </c>
      <c r="U92" s="202">
        <v>2.21</v>
      </c>
      <c r="V92" s="202">
        <v>0.19</v>
      </c>
      <c r="W92" s="202">
        <v>0.31</v>
      </c>
      <c r="X92" s="202">
        <v>1.18</v>
      </c>
      <c r="Y92" s="202">
        <v>0</v>
      </c>
      <c r="Z92" s="202">
        <v>2.33</v>
      </c>
      <c r="AA92" s="202">
        <v>0.64</v>
      </c>
      <c r="AB92" s="202">
        <v>0</v>
      </c>
      <c r="AC92" s="202">
        <v>13.03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34.299999999999997</v>
      </c>
      <c r="AJ92" s="202">
        <v>0</v>
      </c>
      <c r="AK92" s="202">
        <v>12.93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5.28</v>
      </c>
      <c r="E93" s="202">
        <v>0</v>
      </c>
      <c r="F93" s="202">
        <v>0</v>
      </c>
      <c r="G93" s="202">
        <v>13.66</v>
      </c>
      <c r="H93" s="202">
        <v>0</v>
      </c>
      <c r="I93" s="202">
        <v>6.73</v>
      </c>
      <c r="J93" s="202">
        <v>12.11</v>
      </c>
      <c r="K93" s="202">
        <v>1.77</v>
      </c>
      <c r="L93" s="202">
        <v>11.57</v>
      </c>
      <c r="M93" s="202">
        <v>0.42</v>
      </c>
      <c r="N93" s="202">
        <v>1.0900000000000001</v>
      </c>
      <c r="O93" s="202">
        <v>0</v>
      </c>
      <c r="P93" s="202">
        <v>3.47</v>
      </c>
      <c r="Q93" s="202">
        <v>0.19</v>
      </c>
      <c r="R93" s="202">
        <v>0.39</v>
      </c>
      <c r="S93" s="202">
        <v>0</v>
      </c>
      <c r="T93" s="202">
        <v>0</v>
      </c>
      <c r="U93" s="202">
        <v>2.21</v>
      </c>
      <c r="V93" s="202">
        <v>0.19</v>
      </c>
      <c r="W93" s="202">
        <v>0.31</v>
      </c>
      <c r="X93" s="202">
        <v>1.18</v>
      </c>
      <c r="Y93" s="202">
        <v>0</v>
      </c>
      <c r="Z93" s="202">
        <v>2.33</v>
      </c>
      <c r="AA93" s="202">
        <v>0.64</v>
      </c>
      <c r="AB93" s="202">
        <v>0</v>
      </c>
      <c r="AC93" s="202">
        <v>13.03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34.299999999999997</v>
      </c>
      <c r="AJ93" s="202">
        <v>0</v>
      </c>
      <c r="AK93" s="202">
        <v>12.93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5.28</v>
      </c>
      <c r="E94" s="202">
        <v>0</v>
      </c>
      <c r="F94" s="202">
        <v>0</v>
      </c>
      <c r="G94" s="202">
        <v>13.66</v>
      </c>
      <c r="H94" s="202">
        <v>0</v>
      </c>
      <c r="I94" s="202">
        <v>6.73</v>
      </c>
      <c r="J94" s="202">
        <v>12.11</v>
      </c>
      <c r="K94" s="202">
        <v>1.77</v>
      </c>
      <c r="L94" s="202">
        <v>11.57</v>
      </c>
      <c r="M94" s="202">
        <v>0.42</v>
      </c>
      <c r="N94" s="202">
        <v>1.0900000000000001</v>
      </c>
      <c r="O94" s="202">
        <v>0</v>
      </c>
      <c r="P94" s="202">
        <v>3.47</v>
      </c>
      <c r="Q94" s="202">
        <v>0.19</v>
      </c>
      <c r="R94" s="202">
        <v>0.39</v>
      </c>
      <c r="S94" s="202">
        <v>0</v>
      </c>
      <c r="T94" s="202">
        <v>0</v>
      </c>
      <c r="U94" s="202">
        <v>2.21</v>
      </c>
      <c r="V94" s="202">
        <v>0.19</v>
      </c>
      <c r="W94" s="202">
        <v>0.31</v>
      </c>
      <c r="X94" s="202">
        <v>1.18</v>
      </c>
      <c r="Y94" s="202">
        <v>0</v>
      </c>
      <c r="Z94" s="202">
        <v>2.33</v>
      </c>
      <c r="AA94" s="202">
        <v>0.64</v>
      </c>
      <c r="AB94" s="202">
        <v>0</v>
      </c>
      <c r="AC94" s="202">
        <v>13.03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34.299999999999997</v>
      </c>
      <c r="AJ94" s="202">
        <v>0</v>
      </c>
      <c r="AK94" s="202">
        <v>12.93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5.28</v>
      </c>
      <c r="E95" s="202">
        <v>0</v>
      </c>
      <c r="F95" s="202">
        <v>0</v>
      </c>
      <c r="G95" s="202">
        <v>13.66</v>
      </c>
      <c r="H95" s="202">
        <v>0</v>
      </c>
      <c r="I95" s="202">
        <v>6.73</v>
      </c>
      <c r="J95" s="202">
        <v>12.11</v>
      </c>
      <c r="K95" s="202">
        <v>1.77</v>
      </c>
      <c r="L95" s="202">
        <v>11.57</v>
      </c>
      <c r="M95" s="202">
        <v>0.42</v>
      </c>
      <c r="N95" s="202">
        <v>1.0900000000000001</v>
      </c>
      <c r="O95" s="202">
        <v>0</v>
      </c>
      <c r="P95" s="202">
        <v>3.47</v>
      </c>
      <c r="Q95" s="202">
        <v>0.19</v>
      </c>
      <c r="R95" s="202">
        <v>0.39</v>
      </c>
      <c r="S95" s="202">
        <v>0</v>
      </c>
      <c r="T95" s="202">
        <v>0</v>
      </c>
      <c r="U95" s="202">
        <v>2.21</v>
      </c>
      <c r="V95" s="202">
        <v>0.19</v>
      </c>
      <c r="W95" s="202">
        <v>0.31</v>
      </c>
      <c r="X95" s="202">
        <v>1.18</v>
      </c>
      <c r="Y95" s="202">
        <v>0</v>
      </c>
      <c r="Z95" s="202">
        <v>2.33</v>
      </c>
      <c r="AA95" s="202">
        <v>0.64</v>
      </c>
      <c r="AB95" s="202">
        <v>0</v>
      </c>
      <c r="AC95" s="202">
        <v>13.03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34.299999999999997</v>
      </c>
      <c r="AJ95" s="202">
        <v>0</v>
      </c>
      <c r="AK95" s="202">
        <v>12.93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5.28</v>
      </c>
      <c r="E96" s="202">
        <v>0</v>
      </c>
      <c r="F96" s="202">
        <v>0</v>
      </c>
      <c r="G96" s="202">
        <v>13.66</v>
      </c>
      <c r="H96" s="202">
        <v>0</v>
      </c>
      <c r="I96" s="202">
        <v>6.73</v>
      </c>
      <c r="J96" s="202">
        <v>12.11</v>
      </c>
      <c r="K96" s="202">
        <v>1.79</v>
      </c>
      <c r="L96" s="202">
        <v>11.57</v>
      </c>
      <c r="M96" s="202">
        <v>0.42</v>
      </c>
      <c r="N96" s="202">
        <v>1.0900000000000001</v>
      </c>
      <c r="O96" s="202">
        <v>0</v>
      </c>
      <c r="P96" s="202">
        <v>3.47</v>
      </c>
      <c r="Q96" s="202">
        <v>0.19</v>
      </c>
      <c r="R96" s="202">
        <v>0.39</v>
      </c>
      <c r="S96" s="202">
        <v>0</v>
      </c>
      <c r="T96" s="202">
        <v>0</v>
      </c>
      <c r="U96" s="202">
        <v>2.21</v>
      </c>
      <c r="V96" s="202">
        <v>0.19</v>
      </c>
      <c r="W96" s="202">
        <v>0.31</v>
      </c>
      <c r="X96" s="202">
        <v>1.18</v>
      </c>
      <c r="Y96" s="202">
        <v>0</v>
      </c>
      <c r="Z96" s="202">
        <v>2.33</v>
      </c>
      <c r="AA96" s="202">
        <v>0.64</v>
      </c>
      <c r="AB96" s="202">
        <v>0</v>
      </c>
      <c r="AC96" s="202">
        <v>13.03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34.299999999999997</v>
      </c>
      <c r="AJ96" s="202">
        <v>0</v>
      </c>
      <c r="AK96" s="202">
        <v>12.93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5.28</v>
      </c>
      <c r="E97" s="202">
        <v>0</v>
      </c>
      <c r="F97" s="202">
        <v>0</v>
      </c>
      <c r="G97" s="202">
        <v>13.66</v>
      </c>
      <c r="H97" s="202">
        <v>0</v>
      </c>
      <c r="I97" s="202">
        <v>6.73</v>
      </c>
      <c r="J97" s="202">
        <v>12.11</v>
      </c>
      <c r="K97" s="202">
        <v>1.77</v>
      </c>
      <c r="L97" s="202">
        <v>11.57</v>
      </c>
      <c r="M97" s="202">
        <v>0.42</v>
      </c>
      <c r="N97" s="202">
        <v>1.0900000000000001</v>
      </c>
      <c r="O97" s="202">
        <v>0</v>
      </c>
      <c r="P97" s="202">
        <v>3.47</v>
      </c>
      <c r="Q97" s="202">
        <v>0.19</v>
      </c>
      <c r="R97" s="202">
        <v>0.39</v>
      </c>
      <c r="S97" s="202">
        <v>0</v>
      </c>
      <c r="T97" s="202">
        <v>0</v>
      </c>
      <c r="U97" s="202">
        <v>2.21</v>
      </c>
      <c r="V97" s="202">
        <v>0.19</v>
      </c>
      <c r="W97" s="202">
        <v>0.31</v>
      </c>
      <c r="X97" s="202">
        <v>1.18</v>
      </c>
      <c r="Y97" s="202">
        <v>0</v>
      </c>
      <c r="Z97" s="202">
        <v>2.33</v>
      </c>
      <c r="AA97" s="202">
        <v>0.64</v>
      </c>
      <c r="AB97" s="202">
        <v>0</v>
      </c>
      <c r="AC97" s="202">
        <v>13.03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34.299999999999997</v>
      </c>
      <c r="AJ97" s="202">
        <v>0</v>
      </c>
      <c r="AK97" s="202">
        <v>12.93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5.28</v>
      </c>
      <c r="E98" s="202">
        <v>0</v>
      </c>
      <c r="F98" s="202">
        <v>0</v>
      </c>
      <c r="G98" s="202">
        <v>13.66</v>
      </c>
      <c r="H98" s="202">
        <v>0</v>
      </c>
      <c r="I98" s="202">
        <v>6.73</v>
      </c>
      <c r="J98" s="202">
        <v>12.11</v>
      </c>
      <c r="K98" s="202">
        <v>1.77</v>
      </c>
      <c r="L98" s="202">
        <v>11.57</v>
      </c>
      <c r="M98" s="202">
        <v>0.42</v>
      </c>
      <c r="N98" s="202">
        <v>1.0900000000000001</v>
      </c>
      <c r="O98" s="202">
        <v>0</v>
      </c>
      <c r="P98" s="202">
        <v>3.47</v>
      </c>
      <c r="Q98" s="202">
        <v>0.19</v>
      </c>
      <c r="R98" s="202">
        <v>0.39</v>
      </c>
      <c r="S98" s="202">
        <v>0</v>
      </c>
      <c r="T98" s="202">
        <v>0</v>
      </c>
      <c r="U98" s="202">
        <v>2.21</v>
      </c>
      <c r="V98" s="202">
        <v>0.19</v>
      </c>
      <c r="W98" s="202">
        <v>0.31</v>
      </c>
      <c r="X98" s="202">
        <v>1.18</v>
      </c>
      <c r="Y98" s="202">
        <v>0</v>
      </c>
      <c r="Z98" s="202">
        <v>2.33</v>
      </c>
      <c r="AA98" s="202">
        <v>0.64</v>
      </c>
      <c r="AB98" s="202">
        <v>0</v>
      </c>
      <c r="AC98" s="202">
        <v>13.03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34.299999999999997</v>
      </c>
      <c r="AJ98" s="202">
        <v>0</v>
      </c>
      <c r="AK98" s="202">
        <v>12.93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0.17621999999999988</v>
      </c>
      <c r="E99">
        <f t="shared" si="0"/>
        <v>0</v>
      </c>
      <c r="F99">
        <f t="shared" si="0"/>
        <v>0</v>
      </c>
      <c r="G99">
        <f t="shared" si="0"/>
        <v>0.44849750000000055</v>
      </c>
      <c r="H99">
        <f t="shared" si="0"/>
        <v>0</v>
      </c>
      <c r="I99">
        <f t="shared" si="0"/>
        <v>0.16152000000000022</v>
      </c>
      <c r="J99">
        <f t="shared" si="0"/>
        <v>0.42018499999999942</v>
      </c>
      <c r="K99">
        <f t="shared" si="0"/>
        <v>3.0499999999999992E-2</v>
      </c>
      <c r="L99">
        <f t="shared" si="0"/>
        <v>0.8748275000000012</v>
      </c>
      <c r="M99">
        <f t="shared" si="0"/>
        <v>1.0080000000000023E-2</v>
      </c>
      <c r="N99">
        <f t="shared" si="0"/>
        <v>2.6160000000000058E-2</v>
      </c>
      <c r="O99">
        <f t="shared" si="0"/>
        <v>0</v>
      </c>
      <c r="P99">
        <f t="shared" si="0"/>
        <v>3.1665000000000026E-2</v>
      </c>
      <c r="Q99">
        <f t="shared" si="0"/>
        <v>4.4135000000000021E-2</v>
      </c>
      <c r="R99">
        <f t="shared" si="0"/>
        <v>9.3600000000000107E-3</v>
      </c>
      <c r="S99">
        <f t="shared" si="0"/>
        <v>0</v>
      </c>
      <c r="T99">
        <f t="shared" si="0"/>
        <v>0</v>
      </c>
      <c r="U99">
        <f t="shared" si="0"/>
        <v>4.9585000000000004E-2</v>
      </c>
      <c r="V99">
        <f t="shared" si="0"/>
        <v>4.5125000000000009E-3</v>
      </c>
      <c r="W99">
        <f t="shared" si="0"/>
        <v>9.4400000000000109E-3</v>
      </c>
      <c r="X99">
        <f t="shared" si="0"/>
        <v>3.1290000000000047E-2</v>
      </c>
      <c r="Y99">
        <f t="shared" si="0"/>
        <v>0</v>
      </c>
      <c r="Z99">
        <f t="shared" si="0"/>
        <v>5.5260000000000108E-2</v>
      </c>
      <c r="AA99">
        <f t="shared" si="0"/>
        <v>1.8239999999999989E-2</v>
      </c>
      <c r="AB99">
        <f t="shared" si="0"/>
        <v>0</v>
      </c>
      <c r="AC99">
        <f t="shared" si="0"/>
        <v>0.3154599999999998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1.6387499999999999E-2</v>
      </c>
      <c r="AI99">
        <f t="shared" si="0"/>
        <v>0.82368000000000041</v>
      </c>
      <c r="AJ99">
        <f t="shared" si="0"/>
        <v>0</v>
      </c>
      <c r="AK99">
        <f t="shared" si="0"/>
        <v>0.19601249999999981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0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</v>
      </c>
      <c r="DG99" s="82">
        <f t="shared" si="60"/>
        <v>0</v>
      </c>
      <c r="DH99" s="82">
        <f t="shared" si="61"/>
        <v>0</v>
      </c>
      <c r="DI99" s="82">
        <f t="shared" si="62"/>
        <v>0</v>
      </c>
      <c r="DJ99" s="82">
        <f t="shared" si="63"/>
        <v>0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255</v>
      </c>
      <c r="I3" s="175">
        <f ca="1">INDIRECT("BRPL_EOD!" &amp; $V$3 &amp; X3)</f>
        <v>172.06</v>
      </c>
      <c r="J3" s="173">
        <f ca="1">INDIRECT("BYPL_EOD!" &amp; $V$3 &amp; X3)</f>
        <v>78.459999999999994</v>
      </c>
      <c r="K3" s="173">
        <f ca="1">INDIRECT("TPDDL_EOD!" &amp; $V$3 &amp; X3)</f>
        <v>4.47</v>
      </c>
      <c r="L3" s="173">
        <f ca="1">INDIRECT("NDMC_EOD!" &amp; $V$3 &amp; X3)</f>
        <v>0</v>
      </c>
      <c r="M3" s="174">
        <f ca="1">SUM(I3:L3)</f>
        <v>254.98999999999998</v>
      </c>
      <c r="N3" s="172">
        <f ca="1">INDIRECT("BRPL_ISGS_exbus!" &amp; $V$3 &amp; X3)</f>
        <v>172.0667477155967</v>
      </c>
      <c r="O3" s="173">
        <f ca="1">INDIRECT("BYPL_ISGS_exbus!" &amp; $V$3 &amp; X3)</f>
        <v>78.463076983411113</v>
      </c>
      <c r="P3" s="173">
        <f ca="1">INDIRECT("TPDDL_ISGS_exbus!" &amp; $V$3 &amp; X3)</f>
        <v>4.4701753009921958</v>
      </c>
      <c r="Q3" s="173">
        <f ca="1">INDIRECT("NDMC_ISGS_exbus!" &amp; $V$3 &amp; X3)</f>
        <v>0</v>
      </c>
      <c r="R3" s="174">
        <f ca="1">SUM(N3:Q3)</f>
        <v>255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254.87</v>
      </c>
      <c r="I4" s="180">
        <f t="shared" ref="I4:I67" ca="1" si="5">INDIRECT("BRPL_EOD!" &amp; $V$3 &amp; X4)</f>
        <v>168.11</v>
      </c>
      <c r="J4" s="177">
        <f t="shared" ref="J4:J67" ca="1" si="6">INDIRECT("BYPL_EOD!" &amp; $V$3 &amp; X4)</f>
        <v>82.08</v>
      </c>
      <c r="K4" s="177">
        <f t="shared" ref="K4:K67" ca="1" si="7">INDIRECT("TPDDL_EOD!" &amp; $V$3 &amp; X4)</f>
        <v>4.68</v>
      </c>
      <c r="L4" s="177">
        <f t="shared" ref="L4:L67" ca="1" si="8">INDIRECT("NDMC_EOD!" &amp; $V$3 &amp; X4)</f>
        <v>0</v>
      </c>
      <c r="M4" s="178">
        <f t="shared" ref="M4:M67" ca="1" si="9">SUM(I4:L4)</f>
        <v>254.87</v>
      </c>
      <c r="N4" s="176">
        <f t="shared" ref="N4:N67" ca="1" si="10">INDIRECT("BRPL_ISGS_exbus!" &amp; $V$3 &amp; X4)</f>
        <v>168.11</v>
      </c>
      <c r="O4" s="177">
        <f t="shared" ref="O4:O67" ca="1" si="11">INDIRECT("BYPL_ISGS_exbus!" &amp; $V$3 &amp; X4)</f>
        <v>82.08</v>
      </c>
      <c r="P4" s="177">
        <f t="shared" ref="P4:P67" ca="1" si="12">INDIRECT("TPDDL_ISGS_exbus!" &amp; $V$3 &amp; X4)</f>
        <v>4.68</v>
      </c>
      <c r="Q4" s="177">
        <f t="shared" ref="Q4:Q67" ca="1" si="13">INDIRECT("NDMC_ISGS_exbus!" &amp; $V$3 &amp; X4)</f>
        <v>0</v>
      </c>
      <c r="R4" s="178">
        <f t="shared" ref="R4:R67" ca="1" si="14">SUM(N4:Q4)</f>
        <v>254.87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219.98</v>
      </c>
      <c r="I5" s="180">
        <f t="shared" ca="1" si="5"/>
        <v>135.81</v>
      </c>
      <c r="J5" s="177">
        <f t="shared" ca="1" si="6"/>
        <v>79.63</v>
      </c>
      <c r="K5" s="177">
        <f t="shared" ca="1" si="7"/>
        <v>4.54</v>
      </c>
      <c r="L5" s="177">
        <f t="shared" ca="1" si="8"/>
        <v>0</v>
      </c>
      <c r="M5" s="178">
        <f t="shared" ca="1" si="9"/>
        <v>219.98</v>
      </c>
      <c r="N5" s="176">
        <f t="shared" ca="1" si="10"/>
        <v>135.81</v>
      </c>
      <c r="O5" s="177">
        <f t="shared" ca="1" si="11"/>
        <v>79.63</v>
      </c>
      <c r="P5" s="177">
        <f t="shared" ca="1" si="12"/>
        <v>4.54</v>
      </c>
      <c r="Q5" s="177">
        <f t="shared" ca="1" si="13"/>
        <v>0</v>
      </c>
      <c r="R5" s="178">
        <f t="shared" ca="1" si="14"/>
        <v>219.98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219.98</v>
      </c>
      <c r="I6" s="180">
        <f t="shared" ca="1" si="5"/>
        <v>135.81</v>
      </c>
      <c r="J6" s="177">
        <f t="shared" ca="1" si="6"/>
        <v>79.63</v>
      </c>
      <c r="K6" s="177">
        <f t="shared" ca="1" si="7"/>
        <v>4.54</v>
      </c>
      <c r="L6" s="177">
        <f t="shared" ca="1" si="8"/>
        <v>0</v>
      </c>
      <c r="M6" s="178">
        <f t="shared" ca="1" si="9"/>
        <v>219.98</v>
      </c>
      <c r="N6" s="176">
        <f t="shared" ca="1" si="10"/>
        <v>135.81</v>
      </c>
      <c r="O6" s="177">
        <f t="shared" ca="1" si="11"/>
        <v>79.63</v>
      </c>
      <c r="P6" s="177">
        <f t="shared" ca="1" si="12"/>
        <v>4.54</v>
      </c>
      <c r="Q6" s="177">
        <f t="shared" ca="1" si="13"/>
        <v>0</v>
      </c>
      <c r="R6" s="178">
        <f t="shared" ca="1" si="14"/>
        <v>219.98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219.98</v>
      </c>
      <c r="I7" s="180">
        <f t="shared" ca="1" si="5"/>
        <v>135.81</v>
      </c>
      <c r="J7" s="177">
        <f t="shared" ca="1" si="6"/>
        <v>79.63</v>
      </c>
      <c r="K7" s="177">
        <f t="shared" ca="1" si="7"/>
        <v>4.54</v>
      </c>
      <c r="L7" s="177">
        <f t="shared" ca="1" si="8"/>
        <v>0</v>
      </c>
      <c r="M7" s="178">
        <f t="shared" ca="1" si="9"/>
        <v>219.98</v>
      </c>
      <c r="N7" s="176">
        <f t="shared" ca="1" si="10"/>
        <v>135.81</v>
      </c>
      <c r="O7" s="177">
        <f t="shared" ca="1" si="11"/>
        <v>79.63</v>
      </c>
      <c r="P7" s="177">
        <f t="shared" ca="1" si="12"/>
        <v>4.54</v>
      </c>
      <c r="Q7" s="177">
        <f t="shared" ca="1" si="13"/>
        <v>0</v>
      </c>
      <c r="R7" s="178">
        <f t="shared" ca="1" si="14"/>
        <v>219.98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219.98</v>
      </c>
      <c r="I8" s="180">
        <f t="shared" ca="1" si="5"/>
        <v>135.81</v>
      </c>
      <c r="J8" s="177">
        <f t="shared" ca="1" si="6"/>
        <v>79.63</v>
      </c>
      <c r="K8" s="177">
        <f t="shared" ca="1" si="7"/>
        <v>4.54</v>
      </c>
      <c r="L8" s="177">
        <f t="shared" ca="1" si="8"/>
        <v>0</v>
      </c>
      <c r="M8" s="178">
        <f t="shared" ca="1" si="9"/>
        <v>219.98</v>
      </c>
      <c r="N8" s="176">
        <f t="shared" ca="1" si="10"/>
        <v>135.81</v>
      </c>
      <c r="O8" s="177">
        <f t="shared" ca="1" si="11"/>
        <v>79.63</v>
      </c>
      <c r="P8" s="177">
        <f t="shared" ca="1" si="12"/>
        <v>4.54</v>
      </c>
      <c r="Q8" s="177">
        <f t="shared" ca="1" si="13"/>
        <v>0</v>
      </c>
      <c r="R8" s="178">
        <f t="shared" ca="1" si="14"/>
        <v>219.98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219.98</v>
      </c>
      <c r="I9" s="180">
        <f t="shared" ca="1" si="5"/>
        <v>135.81</v>
      </c>
      <c r="J9" s="177">
        <f t="shared" ca="1" si="6"/>
        <v>79.63</v>
      </c>
      <c r="K9" s="177">
        <f t="shared" ca="1" si="7"/>
        <v>4.54</v>
      </c>
      <c r="L9" s="177">
        <f t="shared" ca="1" si="8"/>
        <v>0</v>
      </c>
      <c r="M9" s="178">
        <f t="shared" ca="1" si="9"/>
        <v>219.98</v>
      </c>
      <c r="N9" s="176">
        <f t="shared" ca="1" si="10"/>
        <v>135.81</v>
      </c>
      <c r="O9" s="177">
        <f t="shared" ca="1" si="11"/>
        <v>79.63</v>
      </c>
      <c r="P9" s="177">
        <f t="shared" ca="1" si="12"/>
        <v>4.54</v>
      </c>
      <c r="Q9" s="177">
        <f t="shared" ca="1" si="13"/>
        <v>0</v>
      </c>
      <c r="R9" s="178">
        <f t="shared" ca="1" si="14"/>
        <v>219.98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219.98</v>
      </c>
      <c r="I10" s="180">
        <f t="shared" ca="1" si="5"/>
        <v>135.81</v>
      </c>
      <c r="J10" s="177">
        <f t="shared" ca="1" si="6"/>
        <v>79.63</v>
      </c>
      <c r="K10" s="177">
        <f t="shared" ca="1" si="7"/>
        <v>4.54</v>
      </c>
      <c r="L10" s="177">
        <f t="shared" ca="1" si="8"/>
        <v>0</v>
      </c>
      <c r="M10" s="178">
        <f t="shared" ca="1" si="9"/>
        <v>219.98</v>
      </c>
      <c r="N10" s="176">
        <f t="shared" ca="1" si="10"/>
        <v>135.81</v>
      </c>
      <c r="O10" s="177">
        <f t="shared" ca="1" si="11"/>
        <v>79.63</v>
      </c>
      <c r="P10" s="177">
        <f t="shared" ca="1" si="12"/>
        <v>4.54</v>
      </c>
      <c r="Q10" s="177">
        <f t="shared" ca="1" si="13"/>
        <v>0</v>
      </c>
      <c r="R10" s="178">
        <f t="shared" ca="1" si="14"/>
        <v>219.98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219.98</v>
      </c>
      <c r="I11" s="180">
        <f t="shared" ca="1" si="5"/>
        <v>135.81</v>
      </c>
      <c r="J11" s="177">
        <f t="shared" ca="1" si="6"/>
        <v>79.63</v>
      </c>
      <c r="K11" s="177">
        <f t="shared" ca="1" si="7"/>
        <v>4.54</v>
      </c>
      <c r="L11" s="177">
        <f t="shared" ca="1" si="8"/>
        <v>0</v>
      </c>
      <c r="M11" s="178">
        <f t="shared" ca="1" si="9"/>
        <v>219.98</v>
      </c>
      <c r="N11" s="176">
        <f t="shared" ca="1" si="10"/>
        <v>135.81</v>
      </c>
      <c r="O11" s="177">
        <f t="shared" ca="1" si="11"/>
        <v>79.63</v>
      </c>
      <c r="P11" s="177">
        <f t="shared" ca="1" si="12"/>
        <v>4.54</v>
      </c>
      <c r="Q11" s="177">
        <f t="shared" ca="1" si="13"/>
        <v>0</v>
      </c>
      <c r="R11" s="178">
        <f t="shared" ca="1" si="14"/>
        <v>219.98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218.35</v>
      </c>
      <c r="I12" s="180">
        <f t="shared" ca="1" si="5"/>
        <v>135.81</v>
      </c>
      <c r="J12" s="177">
        <f t="shared" ca="1" si="6"/>
        <v>79.63</v>
      </c>
      <c r="K12" s="177">
        <f t="shared" ca="1" si="7"/>
        <v>2.91</v>
      </c>
      <c r="L12" s="177">
        <f t="shared" ca="1" si="8"/>
        <v>0</v>
      </c>
      <c r="M12" s="178">
        <f t="shared" ca="1" si="9"/>
        <v>218.35</v>
      </c>
      <c r="N12" s="176">
        <f t="shared" ca="1" si="10"/>
        <v>135.81</v>
      </c>
      <c r="O12" s="177">
        <f t="shared" ca="1" si="11"/>
        <v>79.63</v>
      </c>
      <c r="P12" s="177">
        <f t="shared" ca="1" si="12"/>
        <v>2.91</v>
      </c>
      <c r="Q12" s="177">
        <f t="shared" ca="1" si="13"/>
        <v>0</v>
      </c>
      <c r="R12" s="178">
        <f t="shared" ca="1" si="14"/>
        <v>218.35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218.35</v>
      </c>
      <c r="I13" s="180">
        <f t="shared" ca="1" si="5"/>
        <v>135.81</v>
      </c>
      <c r="J13" s="177">
        <f t="shared" ca="1" si="6"/>
        <v>79.63</v>
      </c>
      <c r="K13" s="177">
        <f t="shared" ca="1" si="7"/>
        <v>2.91</v>
      </c>
      <c r="L13" s="177">
        <f t="shared" ca="1" si="8"/>
        <v>0</v>
      </c>
      <c r="M13" s="178">
        <f t="shared" ca="1" si="9"/>
        <v>218.35</v>
      </c>
      <c r="N13" s="176">
        <f t="shared" ca="1" si="10"/>
        <v>135.81</v>
      </c>
      <c r="O13" s="177">
        <f t="shared" ca="1" si="11"/>
        <v>79.63</v>
      </c>
      <c r="P13" s="177">
        <f t="shared" ca="1" si="12"/>
        <v>2.91</v>
      </c>
      <c r="Q13" s="177">
        <f t="shared" ca="1" si="13"/>
        <v>0</v>
      </c>
      <c r="R13" s="178">
        <f t="shared" ca="1" si="14"/>
        <v>218.35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218.35</v>
      </c>
      <c r="I14" s="180">
        <f t="shared" ca="1" si="5"/>
        <v>135.81</v>
      </c>
      <c r="J14" s="177">
        <f t="shared" ca="1" si="6"/>
        <v>79.63</v>
      </c>
      <c r="K14" s="177">
        <f t="shared" ca="1" si="7"/>
        <v>2.91</v>
      </c>
      <c r="L14" s="177">
        <f t="shared" ca="1" si="8"/>
        <v>0</v>
      </c>
      <c r="M14" s="178">
        <f t="shared" ca="1" si="9"/>
        <v>218.35</v>
      </c>
      <c r="N14" s="176">
        <f t="shared" ca="1" si="10"/>
        <v>135.81</v>
      </c>
      <c r="O14" s="177">
        <f t="shared" ca="1" si="11"/>
        <v>79.63</v>
      </c>
      <c r="P14" s="177">
        <f t="shared" ca="1" si="12"/>
        <v>2.91</v>
      </c>
      <c r="Q14" s="177">
        <f t="shared" ca="1" si="13"/>
        <v>0</v>
      </c>
      <c r="R14" s="178">
        <f t="shared" ca="1" si="14"/>
        <v>218.35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218.35</v>
      </c>
      <c r="I15" s="180">
        <f t="shared" ca="1" si="5"/>
        <v>135.81</v>
      </c>
      <c r="J15" s="177">
        <f t="shared" ca="1" si="6"/>
        <v>79.63</v>
      </c>
      <c r="K15" s="177">
        <f t="shared" ca="1" si="7"/>
        <v>2.91</v>
      </c>
      <c r="L15" s="177">
        <f t="shared" ca="1" si="8"/>
        <v>0</v>
      </c>
      <c r="M15" s="178">
        <f t="shared" ca="1" si="9"/>
        <v>218.35</v>
      </c>
      <c r="N15" s="176">
        <f t="shared" ca="1" si="10"/>
        <v>135.81</v>
      </c>
      <c r="O15" s="177">
        <f t="shared" ca="1" si="11"/>
        <v>79.63</v>
      </c>
      <c r="P15" s="177">
        <f t="shared" ca="1" si="12"/>
        <v>2.91</v>
      </c>
      <c r="Q15" s="177">
        <f t="shared" ca="1" si="13"/>
        <v>0</v>
      </c>
      <c r="R15" s="178">
        <f t="shared" ca="1" si="14"/>
        <v>218.35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218.35</v>
      </c>
      <c r="I16" s="180">
        <f t="shared" ca="1" si="5"/>
        <v>135.81</v>
      </c>
      <c r="J16" s="177">
        <f t="shared" ca="1" si="6"/>
        <v>79.63</v>
      </c>
      <c r="K16" s="177">
        <f t="shared" ca="1" si="7"/>
        <v>2.91</v>
      </c>
      <c r="L16" s="177">
        <f t="shared" ca="1" si="8"/>
        <v>0</v>
      </c>
      <c r="M16" s="178">
        <f t="shared" ca="1" si="9"/>
        <v>218.35</v>
      </c>
      <c r="N16" s="176">
        <f t="shared" ca="1" si="10"/>
        <v>135.81</v>
      </c>
      <c r="O16" s="177">
        <f t="shared" ca="1" si="11"/>
        <v>79.63</v>
      </c>
      <c r="P16" s="177">
        <f t="shared" ca="1" si="12"/>
        <v>2.91</v>
      </c>
      <c r="Q16" s="177">
        <f t="shared" ca="1" si="13"/>
        <v>0</v>
      </c>
      <c r="R16" s="178">
        <f t="shared" ca="1" si="14"/>
        <v>218.35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218.35</v>
      </c>
      <c r="I17" s="180">
        <f t="shared" ca="1" si="5"/>
        <v>135.81</v>
      </c>
      <c r="J17" s="177">
        <f t="shared" ca="1" si="6"/>
        <v>79.63</v>
      </c>
      <c r="K17" s="177">
        <f t="shared" ca="1" si="7"/>
        <v>2.91</v>
      </c>
      <c r="L17" s="177">
        <f t="shared" ca="1" si="8"/>
        <v>0</v>
      </c>
      <c r="M17" s="178">
        <f t="shared" ca="1" si="9"/>
        <v>218.35</v>
      </c>
      <c r="N17" s="176">
        <f t="shared" ca="1" si="10"/>
        <v>135.81</v>
      </c>
      <c r="O17" s="177">
        <f t="shared" ca="1" si="11"/>
        <v>79.63</v>
      </c>
      <c r="P17" s="177">
        <f t="shared" ca="1" si="12"/>
        <v>2.91</v>
      </c>
      <c r="Q17" s="177">
        <f t="shared" ca="1" si="13"/>
        <v>0</v>
      </c>
      <c r="R17" s="178">
        <f t="shared" ca="1" si="14"/>
        <v>218.35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204.69</v>
      </c>
      <c r="I18" s="180">
        <f t="shared" ca="1" si="5"/>
        <v>135.81</v>
      </c>
      <c r="J18" s="177">
        <f t="shared" ca="1" si="6"/>
        <v>65.97</v>
      </c>
      <c r="K18" s="177">
        <f t="shared" ca="1" si="7"/>
        <v>2.91</v>
      </c>
      <c r="L18" s="177">
        <f t="shared" ca="1" si="8"/>
        <v>0</v>
      </c>
      <c r="M18" s="178">
        <f t="shared" ca="1" si="9"/>
        <v>204.69</v>
      </c>
      <c r="N18" s="176">
        <f t="shared" ca="1" si="10"/>
        <v>135.81</v>
      </c>
      <c r="O18" s="177">
        <f t="shared" ca="1" si="11"/>
        <v>65.97</v>
      </c>
      <c r="P18" s="177">
        <f t="shared" ca="1" si="12"/>
        <v>2.91</v>
      </c>
      <c r="Q18" s="177">
        <f t="shared" ca="1" si="13"/>
        <v>0</v>
      </c>
      <c r="R18" s="178">
        <f t="shared" ca="1" si="14"/>
        <v>204.69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182.24</v>
      </c>
      <c r="I19" s="180">
        <f t="shared" ca="1" si="5"/>
        <v>136.44</v>
      </c>
      <c r="J19" s="177">
        <f t="shared" ca="1" si="6"/>
        <v>42.88</v>
      </c>
      <c r="K19" s="177">
        <f t="shared" ca="1" si="7"/>
        <v>2.92</v>
      </c>
      <c r="L19" s="177">
        <f t="shared" ca="1" si="8"/>
        <v>0</v>
      </c>
      <c r="M19" s="178">
        <f t="shared" ca="1" si="9"/>
        <v>182.23999999999998</v>
      </c>
      <c r="N19" s="176">
        <f t="shared" ca="1" si="10"/>
        <v>136.44000000000003</v>
      </c>
      <c r="O19" s="177">
        <f t="shared" ca="1" si="11"/>
        <v>42.88000000000001</v>
      </c>
      <c r="P19" s="177">
        <f t="shared" ca="1" si="12"/>
        <v>2.9200000000000004</v>
      </c>
      <c r="Q19" s="177">
        <f t="shared" ca="1" si="13"/>
        <v>0</v>
      </c>
      <c r="R19" s="178">
        <f t="shared" ca="1" si="14"/>
        <v>182.24000000000004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182.24</v>
      </c>
      <c r="I20" s="180">
        <f t="shared" ca="1" si="5"/>
        <v>136.44</v>
      </c>
      <c r="J20" s="177">
        <f t="shared" ca="1" si="6"/>
        <v>42.88</v>
      </c>
      <c r="K20" s="177">
        <f t="shared" ca="1" si="7"/>
        <v>2.92</v>
      </c>
      <c r="L20" s="177">
        <f t="shared" ca="1" si="8"/>
        <v>0</v>
      </c>
      <c r="M20" s="178">
        <f t="shared" ca="1" si="9"/>
        <v>182.23999999999998</v>
      </c>
      <c r="N20" s="176">
        <f t="shared" ca="1" si="10"/>
        <v>136.44000000000003</v>
      </c>
      <c r="O20" s="177">
        <f t="shared" ca="1" si="11"/>
        <v>42.88000000000001</v>
      </c>
      <c r="P20" s="177">
        <f t="shared" ca="1" si="12"/>
        <v>2.9200000000000004</v>
      </c>
      <c r="Q20" s="177">
        <f t="shared" ca="1" si="13"/>
        <v>0</v>
      </c>
      <c r="R20" s="178">
        <f t="shared" ca="1" si="14"/>
        <v>182.24000000000004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182.24</v>
      </c>
      <c r="I21" s="180">
        <f t="shared" ca="1" si="5"/>
        <v>136.44</v>
      </c>
      <c r="J21" s="177">
        <f t="shared" ca="1" si="6"/>
        <v>42.88</v>
      </c>
      <c r="K21" s="177">
        <f t="shared" ca="1" si="7"/>
        <v>2.92</v>
      </c>
      <c r="L21" s="177">
        <f t="shared" ca="1" si="8"/>
        <v>0</v>
      </c>
      <c r="M21" s="178">
        <f t="shared" ca="1" si="9"/>
        <v>182.23999999999998</v>
      </c>
      <c r="N21" s="176">
        <f t="shared" ca="1" si="10"/>
        <v>136.44000000000003</v>
      </c>
      <c r="O21" s="177">
        <f t="shared" ca="1" si="11"/>
        <v>42.88000000000001</v>
      </c>
      <c r="P21" s="177">
        <f t="shared" ca="1" si="12"/>
        <v>2.9200000000000004</v>
      </c>
      <c r="Q21" s="177">
        <f t="shared" ca="1" si="13"/>
        <v>0</v>
      </c>
      <c r="R21" s="178">
        <f t="shared" ca="1" si="14"/>
        <v>182.24000000000004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182.24</v>
      </c>
      <c r="I22" s="180">
        <f t="shared" ca="1" si="5"/>
        <v>136.44</v>
      </c>
      <c r="J22" s="177">
        <f t="shared" ca="1" si="6"/>
        <v>42.88</v>
      </c>
      <c r="K22" s="177">
        <f t="shared" ca="1" si="7"/>
        <v>2.92</v>
      </c>
      <c r="L22" s="177">
        <f t="shared" ca="1" si="8"/>
        <v>0</v>
      </c>
      <c r="M22" s="178">
        <f t="shared" ca="1" si="9"/>
        <v>182.23999999999998</v>
      </c>
      <c r="N22" s="176">
        <f t="shared" ca="1" si="10"/>
        <v>136.44000000000003</v>
      </c>
      <c r="O22" s="177">
        <f t="shared" ca="1" si="11"/>
        <v>42.88000000000001</v>
      </c>
      <c r="P22" s="177">
        <f t="shared" ca="1" si="12"/>
        <v>2.9200000000000004</v>
      </c>
      <c r="Q22" s="177">
        <f t="shared" ca="1" si="13"/>
        <v>0</v>
      </c>
      <c r="R22" s="178">
        <f t="shared" ca="1" si="14"/>
        <v>182.24000000000004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182.24</v>
      </c>
      <c r="I23" s="180">
        <f t="shared" ca="1" si="5"/>
        <v>136.44</v>
      </c>
      <c r="J23" s="177">
        <f t="shared" ca="1" si="6"/>
        <v>42.88</v>
      </c>
      <c r="K23" s="177">
        <f t="shared" ca="1" si="7"/>
        <v>2.92</v>
      </c>
      <c r="L23" s="177">
        <f t="shared" ca="1" si="8"/>
        <v>0</v>
      </c>
      <c r="M23" s="178">
        <f t="shared" ca="1" si="9"/>
        <v>182.23999999999998</v>
      </c>
      <c r="N23" s="176">
        <f t="shared" ca="1" si="10"/>
        <v>136.44000000000003</v>
      </c>
      <c r="O23" s="177">
        <f t="shared" ca="1" si="11"/>
        <v>42.88000000000001</v>
      </c>
      <c r="P23" s="177">
        <f t="shared" ca="1" si="12"/>
        <v>2.9200000000000004</v>
      </c>
      <c r="Q23" s="177">
        <f t="shared" ca="1" si="13"/>
        <v>0</v>
      </c>
      <c r="R23" s="178">
        <f t="shared" ca="1" si="14"/>
        <v>182.24000000000004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182.24</v>
      </c>
      <c r="I24" s="180">
        <f t="shared" ca="1" si="5"/>
        <v>136.44</v>
      </c>
      <c r="J24" s="177">
        <f t="shared" ca="1" si="6"/>
        <v>42.88</v>
      </c>
      <c r="K24" s="177">
        <f t="shared" ca="1" si="7"/>
        <v>2.92</v>
      </c>
      <c r="L24" s="177">
        <f t="shared" ca="1" si="8"/>
        <v>0</v>
      </c>
      <c r="M24" s="178">
        <f t="shared" ca="1" si="9"/>
        <v>182.23999999999998</v>
      </c>
      <c r="N24" s="176">
        <f t="shared" ca="1" si="10"/>
        <v>136.44000000000003</v>
      </c>
      <c r="O24" s="177">
        <f t="shared" ca="1" si="11"/>
        <v>42.88000000000001</v>
      </c>
      <c r="P24" s="177">
        <f t="shared" ca="1" si="12"/>
        <v>2.9200000000000004</v>
      </c>
      <c r="Q24" s="177">
        <f t="shared" ca="1" si="13"/>
        <v>0</v>
      </c>
      <c r="R24" s="178">
        <f t="shared" ca="1" si="14"/>
        <v>182.24000000000004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182.24</v>
      </c>
      <c r="I25" s="180">
        <f t="shared" ca="1" si="5"/>
        <v>136.44</v>
      </c>
      <c r="J25" s="177">
        <f t="shared" ca="1" si="6"/>
        <v>42.88</v>
      </c>
      <c r="K25" s="177">
        <f t="shared" ca="1" si="7"/>
        <v>2.92</v>
      </c>
      <c r="L25" s="177">
        <f t="shared" ca="1" si="8"/>
        <v>0</v>
      </c>
      <c r="M25" s="178">
        <f t="shared" ca="1" si="9"/>
        <v>182.23999999999998</v>
      </c>
      <c r="N25" s="176">
        <f t="shared" ca="1" si="10"/>
        <v>136.44000000000003</v>
      </c>
      <c r="O25" s="177">
        <f t="shared" ca="1" si="11"/>
        <v>42.88000000000001</v>
      </c>
      <c r="P25" s="177">
        <f t="shared" ca="1" si="12"/>
        <v>2.9200000000000004</v>
      </c>
      <c r="Q25" s="177">
        <f t="shared" ca="1" si="13"/>
        <v>0</v>
      </c>
      <c r="R25" s="178">
        <f t="shared" ca="1" si="14"/>
        <v>182.24000000000004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182.24</v>
      </c>
      <c r="I26" s="180">
        <f t="shared" ca="1" si="5"/>
        <v>136.44</v>
      </c>
      <c r="J26" s="177">
        <f t="shared" ca="1" si="6"/>
        <v>42.88</v>
      </c>
      <c r="K26" s="177">
        <f t="shared" ca="1" si="7"/>
        <v>2.92</v>
      </c>
      <c r="L26" s="177">
        <f t="shared" ca="1" si="8"/>
        <v>0</v>
      </c>
      <c r="M26" s="178">
        <f t="shared" ca="1" si="9"/>
        <v>182.23999999999998</v>
      </c>
      <c r="N26" s="176">
        <f t="shared" ca="1" si="10"/>
        <v>136.44000000000003</v>
      </c>
      <c r="O26" s="177">
        <f t="shared" ca="1" si="11"/>
        <v>42.88000000000001</v>
      </c>
      <c r="P26" s="177">
        <f t="shared" ca="1" si="12"/>
        <v>2.9200000000000004</v>
      </c>
      <c r="Q26" s="177">
        <f t="shared" ca="1" si="13"/>
        <v>0</v>
      </c>
      <c r="R26" s="178">
        <f t="shared" ca="1" si="14"/>
        <v>182.24000000000004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182.24</v>
      </c>
      <c r="I27" s="180">
        <f t="shared" ca="1" si="5"/>
        <v>136.44</v>
      </c>
      <c r="J27" s="177">
        <f t="shared" ca="1" si="6"/>
        <v>42.88</v>
      </c>
      <c r="K27" s="177">
        <f t="shared" ca="1" si="7"/>
        <v>2.92</v>
      </c>
      <c r="L27" s="177">
        <f t="shared" ca="1" si="8"/>
        <v>0</v>
      </c>
      <c r="M27" s="178">
        <f t="shared" ca="1" si="9"/>
        <v>182.23999999999998</v>
      </c>
      <c r="N27" s="176">
        <f t="shared" ca="1" si="10"/>
        <v>136.44000000000003</v>
      </c>
      <c r="O27" s="177">
        <f t="shared" ca="1" si="11"/>
        <v>42.88000000000001</v>
      </c>
      <c r="P27" s="177">
        <f t="shared" ca="1" si="12"/>
        <v>2.9200000000000004</v>
      </c>
      <c r="Q27" s="177">
        <f t="shared" ca="1" si="13"/>
        <v>0</v>
      </c>
      <c r="R27" s="178">
        <f t="shared" ca="1" si="14"/>
        <v>182.24000000000004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182.24</v>
      </c>
      <c r="I28" s="180">
        <f t="shared" ca="1" si="5"/>
        <v>136.44</v>
      </c>
      <c r="J28" s="177">
        <f t="shared" ca="1" si="6"/>
        <v>42.88</v>
      </c>
      <c r="K28" s="177">
        <f t="shared" ca="1" si="7"/>
        <v>2.92</v>
      </c>
      <c r="L28" s="177">
        <f t="shared" ca="1" si="8"/>
        <v>0</v>
      </c>
      <c r="M28" s="178">
        <f t="shared" ca="1" si="9"/>
        <v>182.23999999999998</v>
      </c>
      <c r="N28" s="176">
        <f t="shared" ca="1" si="10"/>
        <v>136.44000000000003</v>
      </c>
      <c r="O28" s="177">
        <f t="shared" ca="1" si="11"/>
        <v>42.88000000000001</v>
      </c>
      <c r="P28" s="177">
        <f t="shared" ca="1" si="12"/>
        <v>2.9200000000000004</v>
      </c>
      <c r="Q28" s="177">
        <f t="shared" ca="1" si="13"/>
        <v>0</v>
      </c>
      <c r="R28" s="178">
        <f t="shared" ca="1" si="14"/>
        <v>182.24000000000004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182.24</v>
      </c>
      <c r="I29" s="180">
        <f t="shared" ca="1" si="5"/>
        <v>136.44</v>
      </c>
      <c r="J29" s="177">
        <f t="shared" ca="1" si="6"/>
        <v>42.88</v>
      </c>
      <c r="K29" s="177">
        <f t="shared" ca="1" si="7"/>
        <v>2.92</v>
      </c>
      <c r="L29" s="177">
        <f t="shared" ca="1" si="8"/>
        <v>0</v>
      </c>
      <c r="M29" s="178">
        <f t="shared" ca="1" si="9"/>
        <v>182.23999999999998</v>
      </c>
      <c r="N29" s="176">
        <f t="shared" ca="1" si="10"/>
        <v>136.44000000000003</v>
      </c>
      <c r="O29" s="177">
        <f t="shared" ca="1" si="11"/>
        <v>42.88000000000001</v>
      </c>
      <c r="P29" s="177">
        <f t="shared" ca="1" si="12"/>
        <v>2.9200000000000004</v>
      </c>
      <c r="Q29" s="177">
        <f t="shared" ca="1" si="13"/>
        <v>0</v>
      </c>
      <c r="R29" s="178">
        <f t="shared" ca="1" si="14"/>
        <v>182.24000000000004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182.24</v>
      </c>
      <c r="I30" s="180">
        <f t="shared" ca="1" si="5"/>
        <v>136.44</v>
      </c>
      <c r="J30" s="177">
        <f t="shared" ca="1" si="6"/>
        <v>42.88</v>
      </c>
      <c r="K30" s="177">
        <f t="shared" ca="1" si="7"/>
        <v>2.92</v>
      </c>
      <c r="L30" s="177">
        <f t="shared" ca="1" si="8"/>
        <v>0</v>
      </c>
      <c r="M30" s="178">
        <f t="shared" ca="1" si="9"/>
        <v>182.23999999999998</v>
      </c>
      <c r="N30" s="176">
        <f t="shared" ca="1" si="10"/>
        <v>136.44000000000003</v>
      </c>
      <c r="O30" s="177">
        <f t="shared" ca="1" si="11"/>
        <v>42.88000000000001</v>
      </c>
      <c r="P30" s="177">
        <f t="shared" ca="1" si="12"/>
        <v>2.9200000000000004</v>
      </c>
      <c r="Q30" s="177">
        <f t="shared" ca="1" si="13"/>
        <v>0</v>
      </c>
      <c r="R30" s="178">
        <f t="shared" ca="1" si="14"/>
        <v>182.24000000000004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182.24</v>
      </c>
      <c r="I31" s="180">
        <f t="shared" ca="1" si="5"/>
        <v>136.44</v>
      </c>
      <c r="J31" s="177">
        <f t="shared" ca="1" si="6"/>
        <v>42.88</v>
      </c>
      <c r="K31" s="177">
        <f t="shared" ca="1" si="7"/>
        <v>2.92</v>
      </c>
      <c r="L31" s="177">
        <f t="shared" ca="1" si="8"/>
        <v>0</v>
      </c>
      <c r="M31" s="178">
        <f t="shared" ca="1" si="9"/>
        <v>182.23999999999998</v>
      </c>
      <c r="N31" s="176">
        <f t="shared" ca="1" si="10"/>
        <v>136.44000000000003</v>
      </c>
      <c r="O31" s="177">
        <f t="shared" ca="1" si="11"/>
        <v>42.88000000000001</v>
      </c>
      <c r="P31" s="177">
        <f t="shared" ca="1" si="12"/>
        <v>2.9200000000000004</v>
      </c>
      <c r="Q31" s="177">
        <f t="shared" ca="1" si="13"/>
        <v>0</v>
      </c>
      <c r="R31" s="178">
        <f t="shared" ca="1" si="14"/>
        <v>182.24000000000004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182.24</v>
      </c>
      <c r="I32" s="180">
        <f t="shared" ca="1" si="5"/>
        <v>136.44</v>
      </c>
      <c r="J32" s="177">
        <f t="shared" ca="1" si="6"/>
        <v>42.88</v>
      </c>
      <c r="K32" s="177">
        <f t="shared" ca="1" si="7"/>
        <v>2.92</v>
      </c>
      <c r="L32" s="177">
        <f t="shared" ca="1" si="8"/>
        <v>0</v>
      </c>
      <c r="M32" s="178">
        <f t="shared" ca="1" si="9"/>
        <v>182.23999999999998</v>
      </c>
      <c r="N32" s="176">
        <f t="shared" ca="1" si="10"/>
        <v>136.44000000000003</v>
      </c>
      <c r="O32" s="177">
        <f t="shared" ca="1" si="11"/>
        <v>42.88000000000001</v>
      </c>
      <c r="P32" s="177">
        <f t="shared" ca="1" si="12"/>
        <v>2.9200000000000004</v>
      </c>
      <c r="Q32" s="177">
        <f t="shared" ca="1" si="13"/>
        <v>0</v>
      </c>
      <c r="R32" s="178">
        <f t="shared" ca="1" si="14"/>
        <v>182.24000000000004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182.24</v>
      </c>
      <c r="I33" s="180">
        <f t="shared" ca="1" si="5"/>
        <v>136.44</v>
      </c>
      <c r="J33" s="177">
        <f t="shared" ca="1" si="6"/>
        <v>42.88</v>
      </c>
      <c r="K33" s="177">
        <f t="shared" ca="1" si="7"/>
        <v>2.92</v>
      </c>
      <c r="L33" s="177">
        <f t="shared" ca="1" si="8"/>
        <v>0</v>
      </c>
      <c r="M33" s="178">
        <f t="shared" ca="1" si="9"/>
        <v>182.23999999999998</v>
      </c>
      <c r="N33" s="176">
        <f t="shared" ca="1" si="10"/>
        <v>136.44000000000003</v>
      </c>
      <c r="O33" s="177">
        <f t="shared" ca="1" si="11"/>
        <v>42.88000000000001</v>
      </c>
      <c r="P33" s="177">
        <f t="shared" ca="1" si="12"/>
        <v>2.9200000000000004</v>
      </c>
      <c r="Q33" s="177">
        <f t="shared" ca="1" si="13"/>
        <v>0</v>
      </c>
      <c r="R33" s="178">
        <f t="shared" ca="1" si="14"/>
        <v>182.24000000000004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182.24</v>
      </c>
      <c r="I34" s="180">
        <f t="shared" ca="1" si="5"/>
        <v>136.44</v>
      </c>
      <c r="J34" s="177">
        <f t="shared" ca="1" si="6"/>
        <v>42.88</v>
      </c>
      <c r="K34" s="177">
        <f t="shared" ca="1" si="7"/>
        <v>2.92</v>
      </c>
      <c r="L34" s="177">
        <f t="shared" ca="1" si="8"/>
        <v>0</v>
      </c>
      <c r="M34" s="178">
        <f t="shared" ca="1" si="9"/>
        <v>182.23999999999998</v>
      </c>
      <c r="N34" s="176">
        <f t="shared" ca="1" si="10"/>
        <v>136.44000000000003</v>
      </c>
      <c r="O34" s="177">
        <f t="shared" ca="1" si="11"/>
        <v>42.88000000000001</v>
      </c>
      <c r="P34" s="177">
        <f t="shared" ca="1" si="12"/>
        <v>2.9200000000000004</v>
      </c>
      <c r="Q34" s="177">
        <f t="shared" ca="1" si="13"/>
        <v>0</v>
      </c>
      <c r="R34" s="178">
        <f t="shared" ca="1" si="14"/>
        <v>182.24000000000004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182.24</v>
      </c>
      <c r="I35" s="180">
        <f t="shared" ca="1" si="5"/>
        <v>136.44</v>
      </c>
      <c r="J35" s="177">
        <f t="shared" ca="1" si="6"/>
        <v>42.88</v>
      </c>
      <c r="K35" s="177">
        <f t="shared" ca="1" si="7"/>
        <v>2.92</v>
      </c>
      <c r="L35" s="177">
        <f t="shared" ca="1" si="8"/>
        <v>0</v>
      </c>
      <c r="M35" s="178">
        <f t="shared" ca="1" si="9"/>
        <v>182.23999999999998</v>
      </c>
      <c r="N35" s="176">
        <f t="shared" ca="1" si="10"/>
        <v>136.44000000000003</v>
      </c>
      <c r="O35" s="177">
        <f t="shared" ca="1" si="11"/>
        <v>42.88000000000001</v>
      </c>
      <c r="P35" s="177">
        <f t="shared" ca="1" si="12"/>
        <v>2.9200000000000004</v>
      </c>
      <c r="Q35" s="177">
        <f t="shared" ca="1" si="13"/>
        <v>0</v>
      </c>
      <c r="R35" s="178">
        <f t="shared" ca="1" si="14"/>
        <v>182.24000000000004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182.24</v>
      </c>
      <c r="I36" s="180">
        <f t="shared" ca="1" si="5"/>
        <v>136.44</v>
      </c>
      <c r="J36" s="177">
        <f t="shared" ca="1" si="6"/>
        <v>42.88</v>
      </c>
      <c r="K36" s="177">
        <f t="shared" ca="1" si="7"/>
        <v>2.92</v>
      </c>
      <c r="L36" s="177">
        <f t="shared" ca="1" si="8"/>
        <v>0</v>
      </c>
      <c r="M36" s="178">
        <f t="shared" ca="1" si="9"/>
        <v>182.23999999999998</v>
      </c>
      <c r="N36" s="176">
        <f t="shared" ca="1" si="10"/>
        <v>136.44000000000003</v>
      </c>
      <c r="O36" s="177">
        <f t="shared" ca="1" si="11"/>
        <v>42.88000000000001</v>
      </c>
      <c r="P36" s="177">
        <f t="shared" ca="1" si="12"/>
        <v>2.9200000000000004</v>
      </c>
      <c r="Q36" s="177">
        <f t="shared" ca="1" si="13"/>
        <v>0</v>
      </c>
      <c r="R36" s="178">
        <f t="shared" ca="1" si="14"/>
        <v>182.24000000000004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182.24</v>
      </c>
      <c r="I37" s="180">
        <f t="shared" ca="1" si="5"/>
        <v>136.44</v>
      </c>
      <c r="J37" s="177">
        <f t="shared" ca="1" si="6"/>
        <v>42.88</v>
      </c>
      <c r="K37" s="177">
        <f t="shared" ca="1" si="7"/>
        <v>2.92</v>
      </c>
      <c r="L37" s="177">
        <f t="shared" ca="1" si="8"/>
        <v>0</v>
      </c>
      <c r="M37" s="178">
        <f t="shared" ca="1" si="9"/>
        <v>182.23999999999998</v>
      </c>
      <c r="N37" s="176">
        <f t="shared" ca="1" si="10"/>
        <v>136.44000000000003</v>
      </c>
      <c r="O37" s="177">
        <f t="shared" ca="1" si="11"/>
        <v>42.88000000000001</v>
      </c>
      <c r="P37" s="177">
        <f t="shared" ca="1" si="12"/>
        <v>2.9200000000000004</v>
      </c>
      <c r="Q37" s="177">
        <f t="shared" ca="1" si="13"/>
        <v>0</v>
      </c>
      <c r="R37" s="178">
        <f t="shared" ca="1" si="14"/>
        <v>182.24000000000004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182.24</v>
      </c>
      <c r="I38" s="180">
        <f t="shared" ca="1" si="5"/>
        <v>136.44</v>
      </c>
      <c r="J38" s="177">
        <f t="shared" ca="1" si="6"/>
        <v>42.88</v>
      </c>
      <c r="K38" s="177">
        <f t="shared" ca="1" si="7"/>
        <v>2.92</v>
      </c>
      <c r="L38" s="177">
        <f t="shared" ca="1" si="8"/>
        <v>0</v>
      </c>
      <c r="M38" s="178">
        <f t="shared" ca="1" si="9"/>
        <v>182.23999999999998</v>
      </c>
      <c r="N38" s="176">
        <f t="shared" ca="1" si="10"/>
        <v>136.44000000000003</v>
      </c>
      <c r="O38" s="177">
        <f t="shared" ca="1" si="11"/>
        <v>42.88000000000001</v>
      </c>
      <c r="P38" s="177">
        <f t="shared" ca="1" si="12"/>
        <v>2.9200000000000004</v>
      </c>
      <c r="Q38" s="177">
        <f t="shared" ca="1" si="13"/>
        <v>0</v>
      </c>
      <c r="R38" s="178">
        <f t="shared" ca="1" si="14"/>
        <v>182.24000000000004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191.11</v>
      </c>
      <c r="I39" s="180">
        <f t="shared" ca="1" si="5"/>
        <v>145.52000000000001</v>
      </c>
      <c r="J39" s="177">
        <f t="shared" ca="1" si="6"/>
        <v>42.68</v>
      </c>
      <c r="K39" s="177">
        <f t="shared" ca="1" si="7"/>
        <v>2.91</v>
      </c>
      <c r="L39" s="177">
        <f t="shared" ca="1" si="8"/>
        <v>0</v>
      </c>
      <c r="M39" s="178">
        <f t="shared" ca="1" si="9"/>
        <v>191.11</v>
      </c>
      <c r="N39" s="176">
        <f t="shared" ca="1" si="10"/>
        <v>145.52000000000001</v>
      </c>
      <c r="O39" s="177">
        <f t="shared" ca="1" si="11"/>
        <v>42.68</v>
      </c>
      <c r="P39" s="177">
        <f t="shared" ca="1" si="12"/>
        <v>2.91</v>
      </c>
      <c r="Q39" s="177">
        <f t="shared" ca="1" si="13"/>
        <v>0</v>
      </c>
      <c r="R39" s="178">
        <f t="shared" ca="1" si="14"/>
        <v>191.11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220.21</v>
      </c>
      <c r="I40" s="180">
        <f t="shared" ca="1" si="5"/>
        <v>174.62</v>
      </c>
      <c r="J40" s="177">
        <f t="shared" ca="1" si="6"/>
        <v>42.68</v>
      </c>
      <c r="K40" s="177">
        <f t="shared" ca="1" si="7"/>
        <v>2.91</v>
      </c>
      <c r="L40" s="177">
        <f t="shared" ca="1" si="8"/>
        <v>0</v>
      </c>
      <c r="M40" s="178">
        <f t="shared" ca="1" si="9"/>
        <v>220.21</v>
      </c>
      <c r="N40" s="176">
        <f t="shared" ca="1" si="10"/>
        <v>174.62</v>
      </c>
      <c r="O40" s="177">
        <f t="shared" ca="1" si="11"/>
        <v>42.68</v>
      </c>
      <c r="P40" s="177">
        <f t="shared" ca="1" si="12"/>
        <v>2.91</v>
      </c>
      <c r="Q40" s="177">
        <f t="shared" ca="1" si="13"/>
        <v>0</v>
      </c>
      <c r="R40" s="178">
        <f t="shared" ca="1" si="14"/>
        <v>220.21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259.02</v>
      </c>
      <c r="I41" s="180">
        <f t="shared" ca="1" si="5"/>
        <v>213.42</v>
      </c>
      <c r="J41" s="177">
        <f t="shared" ca="1" si="6"/>
        <v>42.68</v>
      </c>
      <c r="K41" s="177">
        <f t="shared" ca="1" si="7"/>
        <v>2.91</v>
      </c>
      <c r="L41" s="177">
        <f t="shared" ca="1" si="8"/>
        <v>0</v>
      </c>
      <c r="M41" s="178">
        <f t="shared" ca="1" si="9"/>
        <v>259.01</v>
      </c>
      <c r="N41" s="176">
        <f t="shared" ca="1" si="10"/>
        <v>213.42823983629972</v>
      </c>
      <c r="O41" s="177">
        <f t="shared" ca="1" si="11"/>
        <v>42.681647812825759</v>
      </c>
      <c r="P41" s="177">
        <f t="shared" ca="1" si="12"/>
        <v>2.9101123508744835</v>
      </c>
      <c r="Q41" s="177">
        <f t="shared" ca="1" si="13"/>
        <v>0</v>
      </c>
      <c r="R41" s="178">
        <f t="shared" ca="1" si="14"/>
        <v>259.02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292.79000000000002</v>
      </c>
      <c r="I42" s="180">
        <f t="shared" ca="1" si="5"/>
        <v>247.19</v>
      </c>
      <c r="J42" s="177">
        <f t="shared" ca="1" si="6"/>
        <v>42.69</v>
      </c>
      <c r="K42" s="177">
        <f t="shared" ca="1" si="7"/>
        <v>2.91</v>
      </c>
      <c r="L42" s="177">
        <f t="shared" ca="1" si="8"/>
        <v>0</v>
      </c>
      <c r="M42" s="178">
        <f t="shared" ca="1" si="9"/>
        <v>292.79000000000002</v>
      </c>
      <c r="N42" s="176">
        <f t="shared" ca="1" si="10"/>
        <v>247.19</v>
      </c>
      <c r="O42" s="177">
        <f t="shared" ca="1" si="11"/>
        <v>42.69</v>
      </c>
      <c r="P42" s="177">
        <f t="shared" ca="1" si="12"/>
        <v>2.91</v>
      </c>
      <c r="Q42" s="177">
        <f t="shared" ca="1" si="13"/>
        <v>0</v>
      </c>
      <c r="R42" s="178">
        <f t="shared" ca="1" si="14"/>
        <v>292.79000000000002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292.79000000000002</v>
      </c>
      <c r="I43" s="180">
        <f t="shared" ca="1" si="5"/>
        <v>247.19</v>
      </c>
      <c r="J43" s="177">
        <f t="shared" ca="1" si="6"/>
        <v>42.69</v>
      </c>
      <c r="K43" s="177">
        <f t="shared" ca="1" si="7"/>
        <v>2.91</v>
      </c>
      <c r="L43" s="177">
        <f t="shared" ca="1" si="8"/>
        <v>0</v>
      </c>
      <c r="M43" s="178">
        <f t="shared" ca="1" si="9"/>
        <v>292.79000000000002</v>
      </c>
      <c r="N43" s="176">
        <f t="shared" ca="1" si="10"/>
        <v>247.19</v>
      </c>
      <c r="O43" s="177">
        <f t="shared" ca="1" si="11"/>
        <v>42.69</v>
      </c>
      <c r="P43" s="177">
        <f t="shared" ca="1" si="12"/>
        <v>2.91</v>
      </c>
      <c r="Q43" s="177">
        <f t="shared" ca="1" si="13"/>
        <v>0</v>
      </c>
      <c r="R43" s="178">
        <f t="shared" ca="1" si="14"/>
        <v>292.79000000000002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288.12</v>
      </c>
      <c r="I44" s="180">
        <f t="shared" ca="1" si="5"/>
        <v>242.53</v>
      </c>
      <c r="J44" s="177">
        <f t="shared" ca="1" si="6"/>
        <v>42.68</v>
      </c>
      <c r="K44" s="177">
        <f t="shared" ca="1" si="7"/>
        <v>2.91</v>
      </c>
      <c r="L44" s="177">
        <f t="shared" ca="1" si="8"/>
        <v>0</v>
      </c>
      <c r="M44" s="178">
        <f t="shared" ca="1" si="9"/>
        <v>288.12</v>
      </c>
      <c r="N44" s="176">
        <f t="shared" ca="1" si="10"/>
        <v>242.53</v>
      </c>
      <c r="O44" s="177">
        <f t="shared" ca="1" si="11"/>
        <v>42.68</v>
      </c>
      <c r="P44" s="177">
        <f t="shared" ca="1" si="12"/>
        <v>2.91</v>
      </c>
      <c r="Q44" s="177">
        <f t="shared" ca="1" si="13"/>
        <v>0</v>
      </c>
      <c r="R44" s="178">
        <f t="shared" ca="1" si="14"/>
        <v>288.12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288.12</v>
      </c>
      <c r="I45" s="180">
        <f t="shared" ca="1" si="5"/>
        <v>242.53</v>
      </c>
      <c r="J45" s="177">
        <f t="shared" ca="1" si="6"/>
        <v>42.68</v>
      </c>
      <c r="K45" s="177">
        <f t="shared" ca="1" si="7"/>
        <v>2.91</v>
      </c>
      <c r="L45" s="177">
        <f t="shared" ca="1" si="8"/>
        <v>0</v>
      </c>
      <c r="M45" s="178">
        <f t="shared" ca="1" si="9"/>
        <v>288.12</v>
      </c>
      <c r="N45" s="176">
        <f t="shared" ca="1" si="10"/>
        <v>242.53</v>
      </c>
      <c r="O45" s="177">
        <f t="shared" ca="1" si="11"/>
        <v>42.68</v>
      </c>
      <c r="P45" s="177">
        <f t="shared" ca="1" si="12"/>
        <v>2.91</v>
      </c>
      <c r="Q45" s="177">
        <f t="shared" ca="1" si="13"/>
        <v>0</v>
      </c>
      <c r="R45" s="178">
        <f t="shared" ca="1" si="14"/>
        <v>288.12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252.71</v>
      </c>
      <c r="I46" s="180">
        <f t="shared" ca="1" si="5"/>
        <v>200</v>
      </c>
      <c r="J46" s="177">
        <f t="shared" ca="1" si="6"/>
        <v>49.71</v>
      </c>
      <c r="K46" s="177">
        <f t="shared" ca="1" si="7"/>
        <v>3</v>
      </c>
      <c r="L46" s="177">
        <f t="shared" ca="1" si="8"/>
        <v>0</v>
      </c>
      <c r="M46" s="178">
        <f t="shared" ca="1" si="9"/>
        <v>252.71</v>
      </c>
      <c r="N46" s="176">
        <f t="shared" ca="1" si="10"/>
        <v>200</v>
      </c>
      <c r="O46" s="177">
        <f t="shared" ca="1" si="11"/>
        <v>49.71</v>
      </c>
      <c r="P46" s="177">
        <f t="shared" ca="1" si="12"/>
        <v>3</v>
      </c>
      <c r="Q46" s="177">
        <f t="shared" ca="1" si="13"/>
        <v>0</v>
      </c>
      <c r="R46" s="178">
        <f t="shared" ca="1" si="14"/>
        <v>252.71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239.61</v>
      </c>
      <c r="I47" s="180">
        <f t="shared" ca="1" si="5"/>
        <v>194.02</v>
      </c>
      <c r="J47" s="177">
        <f t="shared" ca="1" si="6"/>
        <v>42.68</v>
      </c>
      <c r="K47" s="177">
        <f t="shared" ca="1" si="7"/>
        <v>2.91</v>
      </c>
      <c r="L47" s="177">
        <f t="shared" ca="1" si="8"/>
        <v>0</v>
      </c>
      <c r="M47" s="178">
        <f t="shared" ca="1" si="9"/>
        <v>239.61</v>
      </c>
      <c r="N47" s="176">
        <f t="shared" ca="1" si="10"/>
        <v>194.02</v>
      </c>
      <c r="O47" s="177">
        <f t="shared" ca="1" si="11"/>
        <v>42.68</v>
      </c>
      <c r="P47" s="177">
        <f t="shared" ca="1" si="12"/>
        <v>2.91</v>
      </c>
      <c r="Q47" s="177">
        <f t="shared" ca="1" si="13"/>
        <v>0</v>
      </c>
      <c r="R47" s="178">
        <f t="shared" ca="1" si="14"/>
        <v>239.61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239.61</v>
      </c>
      <c r="I48" s="180">
        <f t="shared" ca="1" si="5"/>
        <v>194.02</v>
      </c>
      <c r="J48" s="177">
        <f t="shared" ca="1" si="6"/>
        <v>42.68</v>
      </c>
      <c r="K48" s="177">
        <f t="shared" ca="1" si="7"/>
        <v>2.91</v>
      </c>
      <c r="L48" s="177">
        <f t="shared" ca="1" si="8"/>
        <v>0</v>
      </c>
      <c r="M48" s="178">
        <f t="shared" ca="1" si="9"/>
        <v>239.61</v>
      </c>
      <c r="N48" s="176">
        <f t="shared" ca="1" si="10"/>
        <v>194.02</v>
      </c>
      <c r="O48" s="177">
        <f t="shared" ca="1" si="11"/>
        <v>42.68</v>
      </c>
      <c r="P48" s="177">
        <f t="shared" ca="1" si="12"/>
        <v>2.91</v>
      </c>
      <c r="Q48" s="177">
        <f t="shared" ca="1" si="13"/>
        <v>0</v>
      </c>
      <c r="R48" s="178">
        <f t="shared" ca="1" si="14"/>
        <v>239.61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239.61</v>
      </c>
      <c r="I49" s="180">
        <f t="shared" ca="1" si="5"/>
        <v>194.02</v>
      </c>
      <c r="J49" s="177">
        <f t="shared" ca="1" si="6"/>
        <v>42.68</v>
      </c>
      <c r="K49" s="177">
        <f t="shared" ca="1" si="7"/>
        <v>2.91</v>
      </c>
      <c r="L49" s="177">
        <f t="shared" ca="1" si="8"/>
        <v>0</v>
      </c>
      <c r="M49" s="178">
        <f t="shared" ca="1" si="9"/>
        <v>239.61</v>
      </c>
      <c r="N49" s="176">
        <f t="shared" ca="1" si="10"/>
        <v>194.02</v>
      </c>
      <c r="O49" s="177">
        <f t="shared" ca="1" si="11"/>
        <v>42.68</v>
      </c>
      <c r="P49" s="177">
        <f t="shared" ca="1" si="12"/>
        <v>2.91</v>
      </c>
      <c r="Q49" s="177">
        <f t="shared" ca="1" si="13"/>
        <v>0</v>
      </c>
      <c r="R49" s="178">
        <f t="shared" ca="1" si="14"/>
        <v>239.61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220.21</v>
      </c>
      <c r="I50" s="180">
        <f t="shared" ca="1" si="5"/>
        <v>174.62</v>
      </c>
      <c r="J50" s="177">
        <f t="shared" ca="1" si="6"/>
        <v>42.68</v>
      </c>
      <c r="K50" s="177">
        <f t="shared" ca="1" si="7"/>
        <v>2.91</v>
      </c>
      <c r="L50" s="177">
        <f t="shared" ca="1" si="8"/>
        <v>0</v>
      </c>
      <c r="M50" s="178">
        <f t="shared" ca="1" si="9"/>
        <v>220.21</v>
      </c>
      <c r="N50" s="176">
        <f t="shared" ca="1" si="10"/>
        <v>174.62</v>
      </c>
      <c r="O50" s="177">
        <f t="shared" ca="1" si="11"/>
        <v>42.68</v>
      </c>
      <c r="P50" s="177">
        <f t="shared" ca="1" si="12"/>
        <v>2.91</v>
      </c>
      <c r="Q50" s="177">
        <f t="shared" ca="1" si="13"/>
        <v>0</v>
      </c>
      <c r="R50" s="178">
        <f t="shared" ca="1" si="14"/>
        <v>220.21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220.21</v>
      </c>
      <c r="I51" s="180">
        <f t="shared" ca="1" si="5"/>
        <v>174.62</v>
      </c>
      <c r="J51" s="177">
        <f t="shared" ca="1" si="6"/>
        <v>42.68</v>
      </c>
      <c r="K51" s="177">
        <f t="shared" ca="1" si="7"/>
        <v>2.91</v>
      </c>
      <c r="L51" s="177">
        <f t="shared" ca="1" si="8"/>
        <v>0</v>
      </c>
      <c r="M51" s="178">
        <f t="shared" ca="1" si="9"/>
        <v>220.21</v>
      </c>
      <c r="N51" s="176">
        <f t="shared" ca="1" si="10"/>
        <v>174.62</v>
      </c>
      <c r="O51" s="177">
        <f t="shared" ca="1" si="11"/>
        <v>42.68</v>
      </c>
      <c r="P51" s="177">
        <f t="shared" ca="1" si="12"/>
        <v>2.91</v>
      </c>
      <c r="Q51" s="177">
        <f t="shared" ca="1" si="13"/>
        <v>0</v>
      </c>
      <c r="R51" s="178">
        <f t="shared" ca="1" si="14"/>
        <v>220.21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200.81</v>
      </c>
      <c r="I52" s="180">
        <f t="shared" ca="1" si="5"/>
        <v>155.22</v>
      </c>
      <c r="J52" s="177">
        <f t="shared" ca="1" si="6"/>
        <v>42.68</v>
      </c>
      <c r="K52" s="177">
        <f t="shared" ca="1" si="7"/>
        <v>2.91</v>
      </c>
      <c r="L52" s="177">
        <f t="shared" ca="1" si="8"/>
        <v>0</v>
      </c>
      <c r="M52" s="178">
        <f t="shared" ca="1" si="9"/>
        <v>200.81</v>
      </c>
      <c r="N52" s="176">
        <f t="shared" ca="1" si="10"/>
        <v>155.22</v>
      </c>
      <c r="O52" s="177">
        <f t="shared" ca="1" si="11"/>
        <v>42.68</v>
      </c>
      <c r="P52" s="177">
        <f t="shared" ca="1" si="12"/>
        <v>2.91</v>
      </c>
      <c r="Q52" s="177">
        <f t="shared" ca="1" si="13"/>
        <v>0</v>
      </c>
      <c r="R52" s="178">
        <f t="shared" ca="1" si="14"/>
        <v>200.81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182.24</v>
      </c>
      <c r="I53" s="180">
        <f t="shared" ca="1" si="5"/>
        <v>136.44</v>
      </c>
      <c r="J53" s="177">
        <f t="shared" ca="1" si="6"/>
        <v>42.88</v>
      </c>
      <c r="K53" s="177">
        <f t="shared" ca="1" si="7"/>
        <v>2.92</v>
      </c>
      <c r="L53" s="177">
        <f t="shared" ca="1" si="8"/>
        <v>0</v>
      </c>
      <c r="M53" s="178">
        <f t="shared" ca="1" si="9"/>
        <v>182.23999999999998</v>
      </c>
      <c r="N53" s="176">
        <f t="shared" ca="1" si="10"/>
        <v>136.44000000000003</v>
      </c>
      <c r="O53" s="177">
        <f t="shared" ca="1" si="11"/>
        <v>42.88000000000001</v>
      </c>
      <c r="P53" s="177">
        <f t="shared" ca="1" si="12"/>
        <v>2.9200000000000004</v>
      </c>
      <c r="Q53" s="177">
        <f t="shared" ca="1" si="13"/>
        <v>0</v>
      </c>
      <c r="R53" s="178">
        <f t="shared" ca="1" si="14"/>
        <v>182.24000000000004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182.24</v>
      </c>
      <c r="I54" s="180">
        <f t="shared" ca="1" si="5"/>
        <v>136.44</v>
      </c>
      <c r="J54" s="177">
        <f t="shared" ca="1" si="6"/>
        <v>42.88</v>
      </c>
      <c r="K54" s="177">
        <f t="shared" ca="1" si="7"/>
        <v>2.92</v>
      </c>
      <c r="L54" s="177">
        <f t="shared" ca="1" si="8"/>
        <v>0</v>
      </c>
      <c r="M54" s="178">
        <f t="shared" ca="1" si="9"/>
        <v>182.23999999999998</v>
      </c>
      <c r="N54" s="176">
        <f t="shared" ca="1" si="10"/>
        <v>136.44000000000003</v>
      </c>
      <c r="O54" s="177">
        <f t="shared" ca="1" si="11"/>
        <v>42.88000000000001</v>
      </c>
      <c r="P54" s="177">
        <f t="shared" ca="1" si="12"/>
        <v>2.9200000000000004</v>
      </c>
      <c r="Q54" s="177">
        <f t="shared" ca="1" si="13"/>
        <v>0</v>
      </c>
      <c r="R54" s="178">
        <f t="shared" ca="1" si="14"/>
        <v>182.24000000000004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182.24</v>
      </c>
      <c r="I55" s="180">
        <f t="shared" ca="1" si="5"/>
        <v>136.44</v>
      </c>
      <c r="J55" s="177">
        <f t="shared" ca="1" si="6"/>
        <v>42.88</v>
      </c>
      <c r="K55" s="177">
        <f t="shared" ca="1" si="7"/>
        <v>2.92</v>
      </c>
      <c r="L55" s="177">
        <f t="shared" ca="1" si="8"/>
        <v>0</v>
      </c>
      <c r="M55" s="178">
        <f t="shared" ca="1" si="9"/>
        <v>182.23999999999998</v>
      </c>
      <c r="N55" s="176">
        <f t="shared" ca="1" si="10"/>
        <v>136.44000000000003</v>
      </c>
      <c r="O55" s="177">
        <f t="shared" ca="1" si="11"/>
        <v>42.88000000000001</v>
      </c>
      <c r="P55" s="177">
        <f t="shared" ca="1" si="12"/>
        <v>2.9200000000000004</v>
      </c>
      <c r="Q55" s="177">
        <f t="shared" ca="1" si="13"/>
        <v>0</v>
      </c>
      <c r="R55" s="178">
        <f t="shared" ca="1" si="14"/>
        <v>182.24000000000004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182.24</v>
      </c>
      <c r="I56" s="180">
        <f t="shared" ca="1" si="5"/>
        <v>136.44</v>
      </c>
      <c r="J56" s="177">
        <f t="shared" ca="1" si="6"/>
        <v>42.88</v>
      </c>
      <c r="K56" s="177">
        <f t="shared" ca="1" si="7"/>
        <v>2.92</v>
      </c>
      <c r="L56" s="177">
        <f t="shared" ca="1" si="8"/>
        <v>0</v>
      </c>
      <c r="M56" s="178">
        <f t="shared" ca="1" si="9"/>
        <v>182.23999999999998</v>
      </c>
      <c r="N56" s="176">
        <f t="shared" ca="1" si="10"/>
        <v>136.44000000000003</v>
      </c>
      <c r="O56" s="177">
        <f t="shared" ca="1" si="11"/>
        <v>42.88000000000001</v>
      </c>
      <c r="P56" s="177">
        <f t="shared" ca="1" si="12"/>
        <v>2.9200000000000004</v>
      </c>
      <c r="Q56" s="177">
        <f t="shared" ca="1" si="13"/>
        <v>0</v>
      </c>
      <c r="R56" s="178">
        <f t="shared" ca="1" si="14"/>
        <v>182.24000000000004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182.24</v>
      </c>
      <c r="I57" s="180">
        <f t="shared" ca="1" si="5"/>
        <v>136.44</v>
      </c>
      <c r="J57" s="177">
        <f t="shared" ca="1" si="6"/>
        <v>42.88</v>
      </c>
      <c r="K57" s="177">
        <f t="shared" ca="1" si="7"/>
        <v>2.92</v>
      </c>
      <c r="L57" s="177">
        <f t="shared" ca="1" si="8"/>
        <v>0</v>
      </c>
      <c r="M57" s="178">
        <f t="shared" ca="1" si="9"/>
        <v>182.23999999999998</v>
      </c>
      <c r="N57" s="176">
        <f t="shared" ca="1" si="10"/>
        <v>136.44000000000003</v>
      </c>
      <c r="O57" s="177">
        <f t="shared" ca="1" si="11"/>
        <v>42.88000000000001</v>
      </c>
      <c r="P57" s="177">
        <f t="shared" ca="1" si="12"/>
        <v>2.9200000000000004</v>
      </c>
      <c r="Q57" s="177">
        <f t="shared" ca="1" si="13"/>
        <v>0</v>
      </c>
      <c r="R57" s="178">
        <f t="shared" ca="1" si="14"/>
        <v>182.24000000000004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182.24</v>
      </c>
      <c r="I58" s="180">
        <f t="shared" ca="1" si="5"/>
        <v>136.44</v>
      </c>
      <c r="J58" s="177">
        <f t="shared" ca="1" si="6"/>
        <v>42.88</v>
      </c>
      <c r="K58" s="177">
        <f t="shared" ca="1" si="7"/>
        <v>2.92</v>
      </c>
      <c r="L58" s="177">
        <f t="shared" ca="1" si="8"/>
        <v>0</v>
      </c>
      <c r="M58" s="178">
        <f t="shared" ca="1" si="9"/>
        <v>182.23999999999998</v>
      </c>
      <c r="N58" s="176">
        <f t="shared" ca="1" si="10"/>
        <v>136.44000000000003</v>
      </c>
      <c r="O58" s="177">
        <f t="shared" ca="1" si="11"/>
        <v>42.88000000000001</v>
      </c>
      <c r="P58" s="177">
        <f t="shared" ca="1" si="12"/>
        <v>2.9200000000000004</v>
      </c>
      <c r="Q58" s="177">
        <f t="shared" ca="1" si="13"/>
        <v>0</v>
      </c>
      <c r="R58" s="178">
        <f t="shared" ca="1" si="14"/>
        <v>182.24000000000004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182.24</v>
      </c>
      <c r="I59" s="180">
        <f t="shared" ca="1" si="5"/>
        <v>137.16999999999999</v>
      </c>
      <c r="J59" s="177">
        <f t="shared" ca="1" si="6"/>
        <v>42.13</v>
      </c>
      <c r="K59" s="177">
        <f t="shared" ca="1" si="7"/>
        <v>2.94</v>
      </c>
      <c r="L59" s="177">
        <f t="shared" ca="1" si="8"/>
        <v>0</v>
      </c>
      <c r="M59" s="178">
        <f t="shared" ca="1" si="9"/>
        <v>182.23999999999998</v>
      </c>
      <c r="N59" s="176">
        <f t="shared" ca="1" si="10"/>
        <v>137.17000000000002</v>
      </c>
      <c r="O59" s="177">
        <f t="shared" ca="1" si="11"/>
        <v>42.13000000000001</v>
      </c>
      <c r="P59" s="177">
        <f t="shared" ca="1" si="12"/>
        <v>2.9400000000000004</v>
      </c>
      <c r="Q59" s="177">
        <f t="shared" ca="1" si="13"/>
        <v>0</v>
      </c>
      <c r="R59" s="178">
        <f t="shared" ca="1" si="14"/>
        <v>182.24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182.24</v>
      </c>
      <c r="I60" s="180">
        <f t="shared" ca="1" si="5"/>
        <v>137.16999999999999</v>
      </c>
      <c r="J60" s="177">
        <f t="shared" ca="1" si="6"/>
        <v>42.13</v>
      </c>
      <c r="K60" s="177">
        <f t="shared" ca="1" si="7"/>
        <v>2.94</v>
      </c>
      <c r="L60" s="177">
        <f t="shared" ca="1" si="8"/>
        <v>0</v>
      </c>
      <c r="M60" s="178">
        <f t="shared" ca="1" si="9"/>
        <v>182.23999999999998</v>
      </c>
      <c r="N60" s="176">
        <f t="shared" ca="1" si="10"/>
        <v>137.17000000000002</v>
      </c>
      <c r="O60" s="177">
        <f t="shared" ca="1" si="11"/>
        <v>42.13000000000001</v>
      </c>
      <c r="P60" s="177">
        <f t="shared" ca="1" si="12"/>
        <v>2.9400000000000004</v>
      </c>
      <c r="Q60" s="177">
        <f t="shared" ca="1" si="13"/>
        <v>0</v>
      </c>
      <c r="R60" s="178">
        <f t="shared" ca="1" si="14"/>
        <v>182.24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182.24</v>
      </c>
      <c r="I61" s="180">
        <f t="shared" ca="1" si="5"/>
        <v>137.16999999999999</v>
      </c>
      <c r="J61" s="177">
        <f t="shared" ca="1" si="6"/>
        <v>42.13</v>
      </c>
      <c r="K61" s="177">
        <f t="shared" ca="1" si="7"/>
        <v>2.94</v>
      </c>
      <c r="L61" s="177">
        <f t="shared" ca="1" si="8"/>
        <v>0</v>
      </c>
      <c r="M61" s="178">
        <f t="shared" ca="1" si="9"/>
        <v>182.23999999999998</v>
      </c>
      <c r="N61" s="176">
        <f t="shared" ca="1" si="10"/>
        <v>137.17000000000002</v>
      </c>
      <c r="O61" s="177">
        <f t="shared" ca="1" si="11"/>
        <v>42.13000000000001</v>
      </c>
      <c r="P61" s="177">
        <f t="shared" ca="1" si="12"/>
        <v>2.9400000000000004</v>
      </c>
      <c r="Q61" s="177">
        <f t="shared" ca="1" si="13"/>
        <v>0</v>
      </c>
      <c r="R61" s="178">
        <f t="shared" ca="1" si="14"/>
        <v>182.24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182.24</v>
      </c>
      <c r="I62" s="180">
        <f t="shared" ca="1" si="5"/>
        <v>137.16999999999999</v>
      </c>
      <c r="J62" s="177">
        <f t="shared" ca="1" si="6"/>
        <v>42.13</v>
      </c>
      <c r="K62" s="177">
        <f t="shared" ca="1" si="7"/>
        <v>2.94</v>
      </c>
      <c r="L62" s="177">
        <f t="shared" ca="1" si="8"/>
        <v>0</v>
      </c>
      <c r="M62" s="178">
        <f t="shared" ca="1" si="9"/>
        <v>182.23999999999998</v>
      </c>
      <c r="N62" s="176">
        <f t="shared" ca="1" si="10"/>
        <v>137.17000000000002</v>
      </c>
      <c r="O62" s="177">
        <f t="shared" ca="1" si="11"/>
        <v>42.13000000000001</v>
      </c>
      <c r="P62" s="177">
        <f t="shared" ca="1" si="12"/>
        <v>2.9400000000000004</v>
      </c>
      <c r="Q62" s="177">
        <f t="shared" ca="1" si="13"/>
        <v>0</v>
      </c>
      <c r="R62" s="178">
        <f t="shared" ca="1" si="14"/>
        <v>182.24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182.24</v>
      </c>
      <c r="I63" s="180">
        <f t="shared" ca="1" si="5"/>
        <v>137.16999999999999</v>
      </c>
      <c r="J63" s="177">
        <f t="shared" ca="1" si="6"/>
        <v>42.13</v>
      </c>
      <c r="K63" s="177">
        <f t="shared" ca="1" si="7"/>
        <v>2.94</v>
      </c>
      <c r="L63" s="177">
        <f t="shared" ca="1" si="8"/>
        <v>0</v>
      </c>
      <c r="M63" s="178">
        <f t="shared" ca="1" si="9"/>
        <v>182.23999999999998</v>
      </c>
      <c r="N63" s="176">
        <f t="shared" ca="1" si="10"/>
        <v>137.17000000000002</v>
      </c>
      <c r="O63" s="177">
        <f t="shared" ca="1" si="11"/>
        <v>42.13000000000001</v>
      </c>
      <c r="P63" s="177">
        <f t="shared" ca="1" si="12"/>
        <v>2.9400000000000004</v>
      </c>
      <c r="Q63" s="177">
        <f t="shared" ca="1" si="13"/>
        <v>0</v>
      </c>
      <c r="R63" s="178">
        <f t="shared" ca="1" si="14"/>
        <v>182.24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192.08</v>
      </c>
      <c r="I64" s="180">
        <f t="shared" ca="1" si="5"/>
        <v>135.81</v>
      </c>
      <c r="J64" s="177">
        <f t="shared" ca="1" si="6"/>
        <v>53.36</v>
      </c>
      <c r="K64" s="177">
        <f t="shared" ca="1" si="7"/>
        <v>2.91</v>
      </c>
      <c r="L64" s="177">
        <f t="shared" ca="1" si="8"/>
        <v>0</v>
      </c>
      <c r="M64" s="178">
        <f t="shared" ca="1" si="9"/>
        <v>192.08</v>
      </c>
      <c r="N64" s="176">
        <f t="shared" ca="1" si="10"/>
        <v>135.81</v>
      </c>
      <c r="O64" s="177">
        <f t="shared" ca="1" si="11"/>
        <v>53.36</v>
      </c>
      <c r="P64" s="177">
        <f t="shared" ca="1" si="12"/>
        <v>2.91</v>
      </c>
      <c r="Q64" s="177">
        <f t="shared" ca="1" si="13"/>
        <v>0</v>
      </c>
      <c r="R64" s="178">
        <f t="shared" ca="1" si="14"/>
        <v>192.08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237.19</v>
      </c>
      <c r="I65" s="180">
        <f t="shared" ca="1" si="5"/>
        <v>158.08000000000001</v>
      </c>
      <c r="J65" s="177">
        <f t="shared" ca="1" si="6"/>
        <v>76.319999999999993</v>
      </c>
      <c r="K65" s="177">
        <f t="shared" ca="1" si="7"/>
        <v>2.79</v>
      </c>
      <c r="L65" s="177">
        <f t="shared" ca="1" si="8"/>
        <v>0</v>
      </c>
      <c r="M65" s="178">
        <f t="shared" ca="1" si="9"/>
        <v>237.19</v>
      </c>
      <c r="N65" s="176">
        <f t="shared" ca="1" si="10"/>
        <v>158.08000000000001</v>
      </c>
      <c r="O65" s="177">
        <f t="shared" ca="1" si="11"/>
        <v>76.319999999999993</v>
      </c>
      <c r="P65" s="177">
        <f t="shared" ca="1" si="12"/>
        <v>2.79</v>
      </c>
      <c r="Q65" s="177">
        <f t="shared" ca="1" si="13"/>
        <v>0</v>
      </c>
      <c r="R65" s="178">
        <f t="shared" ca="1" si="14"/>
        <v>237.19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276.56</v>
      </c>
      <c r="I66" s="180">
        <f t="shared" ca="1" si="5"/>
        <v>194.02</v>
      </c>
      <c r="J66" s="177">
        <f t="shared" ca="1" si="6"/>
        <v>79.63</v>
      </c>
      <c r="K66" s="177">
        <f t="shared" ca="1" si="7"/>
        <v>2.91</v>
      </c>
      <c r="L66" s="177">
        <f t="shared" ca="1" si="8"/>
        <v>0</v>
      </c>
      <c r="M66" s="178">
        <f t="shared" ca="1" si="9"/>
        <v>276.56</v>
      </c>
      <c r="N66" s="176">
        <f t="shared" ca="1" si="10"/>
        <v>194.02</v>
      </c>
      <c r="O66" s="177">
        <f t="shared" ca="1" si="11"/>
        <v>79.63</v>
      </c>
      <c r="P66" s="177">
        <f t="shared" ca="1" si="12"/>
        <v>2.91</v>
      </c>
      <c r="Q66" s="177">
        <f t="shared" ca="1" si="13"/>
        <v>0</v>
      </c>
      <c r="R66" s="178">
        <f t="shared" ca="1" si="14"/>
        <v>276.56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259.83</v>
      </c>
      <c r="I67" s="180">
        <f t="shared" ca="1" si="5"/>
        <v>174.55</v>
      </c>
      <c r="J67" s="177">
        <f t="shared" ca="1" si="6"/>
        <v>82.08</v>
      </c>
      <c r="K67" s="177">
        <f t="shared" ca="1" si="7"/>
        <v>3.21</v>
      </c>
      <c r="L67" s="177">
        <f t="shared" ca="1" si="8"/>
        <v>0</v>
      </c>
      <c r="M67" s="178">
        <f t="shared" ca="1" si="9"/>
        <v>259.83999999999997</v>
      </c>
      <c r="N67" s="176">
        <f t="shared" ca="1" si="10"/>
        <v>174.54328240455666</v>
      </c>
      <c r="O67" s="177">
        <f t="shared" ca="1" si="11"/>
        <v>82.076841133004933</v>
      </c>
      <c r="P67" s="177">
        <f t="shared" ca="1" si="12"/>
        <v>3.2098764624384235</v>
      </c>
      <c r="Q67" s="177">
        <f t="shared" ca="1" si="13"/>
        <v>0</v>
      </c>
      <c r="R67" s="178">
        <f t="shared" ca="1" si="14"/>
        <v>259.83000000000004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247.45</v>
      </c>
      <c r="I68" s="180">
        <f t="shared" ref="I68:I98" ca="1" si="20">INDIRECT("BRPL_EOD!" &amp; $V$3 &amp; X68)</f>
        <v>164.91</v>
      </c>
      <c r="J68" s="177">
        <f t="shared" ref="J68:J98" ca="1" si="21">INDIRECT("BYPL_EOD!" &amp; $V$3 &amp; X68)</f>
        <v>79.62</v>
      </c>
      <c r="K68" s="177">
        <f t="shared" ref="K68:K98" ca="1" si="22">INDIRECT("TPDDL_EOD!" &amp; $V$3 &amp; X68)</f>
        <v>2.91</v>
      </c>
      <c r="L68" s="177">
        <f t="shared" ref="L68:L98" ca="1" si="23">INDIRECT("NDMC_EOD!" &amp; $V$3 &amp; X68)</f>
        <v>0</v>
      </c>
      <c r="M68" s="178">
        <f t="shared" ref="M68:M98" ca="1" si="24">SUM(I68:L68)</f>
        <v>247.44</v>
      </c>
      <c r="N68" s="176">
        <f t="shared" ref="N68:N98" ca="1" si="25">INDIRECT("BRPL_ISGS_exbus!" &amp; $V$3 &amp; X68)</f>
        <v>164.91666464597478</v>
      </c>
      <c r="O68" s="177">
        <f t="shared" ref="O68:O98" ca="1" si="26">INDIRECT("BYPL_ISGS_exbus!" &amp; $V$3 &amp; X68)</f>
        <v>79.623217749757515</v>
      </c>
      <c r="P68" s="177">
        <f t="shared" ref="P68:P98" ca="1" si="27">INDIRECT("TPDDL_ISGS_exbus!" &amp; $V$3 &amp; X68)</f>
        <v>2.9101176042677013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247.45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273.02999999999997</v>
      </c>
      <c r="I69" s="180">
        <f t="shared" ca="1" si="20"/>
        <v>190.42</v>
      </c>
      <c r="J69" s="177">
        <f t="shared" ca="1" si="21"/>
        <v>78.150000000000006</v>
      </c>
      <c r="K69" s="177">
        <f t="shared" ca="1" si="22"/>
        <v>4.46</v>
      </c>
      <c r="L69" s="177">
        <f t="shared" ca="1" si="23"/>
        <v>0</v>
      </c>
      <c r="M69" s="178">
        <f t="shared" ca="1" si="24"/>
        <v>273.02999999999997</v>
      </c>
      <c r="N69" s="176">
        <f t="shared" ca="1" si="25"/>
        <v>190.42</v>
      </c>
      <c r="O69" s="177">
        <f t="shared" ca="1" si="26"/>
        <v>78.150000000000006</v>
      </c>
      <c r="P69" s="177">
        <f t="shared" ca="1" si="27"/>
        <v>4.46</v>
      </c>
      <c r="Q69" s="177">
        <f t="shared" ca="1" si="28"/>
        <v>0</v>
      </c>
      <c r="R69" s="178">
        <f t="shared" ca="1" si="29"/>
        <v>273.02999999999997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307.29000000000002</v>
      </c>
      <c r="I70" s="180">
        <f t="shared" ca="1" si="20"/>
        <v>223.12</v>
      </c>
      <c r="J70" s="177">
        <f t="shared" ca="1" si="21"/>
        <v>79.63</v>
      </c>
      <c r="K70" s="177">
        <f t="shared" ca="1" si="22"/>
        <v>4.54</v>
      </c>
      <c r="L70" s="177">
        <f t="shared" ca="1" si="23"/>
        <v>0</v>
      </c>
      <c r="M70" s="178">
        <f t="shared" ca="1" si="24"/>
        <v>307.29000000000002</v>
      </c>
      <c r="N70" s="176">
        <f t="shared" ca="1" si="25"/>
        <v>223.12</v>
      </c>
      <c r="O70" s="177">
        <f t="shared" ca="1" si="26"/>
        <v>79.63</v>
      </c>
      <c r="P70" s="177">
        <f t="shared" ca="1" si="27"/>
        <v>4.54</v>
      </c>
      <c r="Q70" s="177">
        <f t="shared" ca="1" si="28"/>
        <v>0</v>
      </c>
      <c r="R70" s="178">
        <f t="shared" ca="1" si="29"/>
        <v>307.29000000000002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307.29000000000002</v>
      </c>
      <c r="I71" s="180">
        <f t="shared" ca="1" si="20"/>
        <v>223.12</v>
      </c>
      <c r="J71" s="177">
        <f t="shared" ca="1" si="21"/>
        <v>79.63</v>
      </c>
      <c r="K71" s="177">
        <f t="shared" ca="1" si="22"/>
        <v>4.54</v>
      </c>
      <c r="L71" s="177">
        <f t="shared" ca="1" si="23"/>
        <v>0</v>
      </c>
      <c r="M71" s="178">
        <f t="shared" ca="1" si="24"/>
        <v>307.29000000000002</v>
      </c>
      <c r="N71" s="176">
        <f t="shared" ca="1" si="25"/>
        <v>223.12</v>
      </c>
      <c r="O71" s="177">
        <f t="shared" ca="1" si="26"/>
        <v>79.63</v>
      </c>
      <c r="P71" s="177">
        <f t="shared" ca="1" si="27"/>
        <v>4.54</v>
      </c>
      <c r="Q71" s="177">
        <f t="shared" ca="1" si="28"/>
        <v>0</v>
      </c>
      <c r="R71" s="178">
        <f t="shared" ca="1" si="29"/>
        <v>307.29000000000002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307.29000000000002</v>
      </c>
      <c r="I72" s="180">
        <f t="shared" ca="1" si="20"/>
        <v>223.12</v>
      </c>
      <c r="J72" s="177">
        <f t="shared" ca="1" si="21"/>
        <v>79.63</v>
      </c>
      <c r="K72" s="177">
        <f t="shared" ca="1" si="22"/>
        <v>4.54</v>
      </c>
      <c r="L72" s="177">
        <f t="shared" ca="1" si="23"/>
        <v>0</v>
      </c>
      <c r="M72" s="178">
        <f t="shared" ca="1" si="24"/>
        <v>307.29000000000002</v>
      </c>
      <c r="N72" s="176">
        <f t="shared" ca="1" si="25"/>
        <v>223.12</v>
      </c>
      <c r="O72" s="177">
        <f t="shared" ca="1" si="26"/>
        <v>79.63</v>
      </c>
      <c r="P72" s="177">
        <f t="shared" ca="1" si="27"/>
        <v>4.54</v>
      </c>
      <c r="Q72" s="177">
        <f t="shared" ca="1" si="28"/>
        <v>0</v>
      </c>
      <c r="R72" s="178">
        <f t="shared" ca="1" si="29"/>
        <v>307.29000000000002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331.36</v>
      </c>
      <c r="I73" s="180">
        <f t="shared" ca="1" si="20"/>
        <v>247.19</v>
      </c>
      <c r="J73" s="177">
        <f t="shared" ca="1" si="21"/>
        <v>79.63</v>
      </c>
      <c r="K73" s="177">
        <f t="shared" ca="1" si="22"/>
        <v>4.54</v>
      </c>
      <c r="L73" s="177">
        <f t="shared" ca="1" si="23"/>
        <v>0</v>
      </c>
      <c r="M73" s="178">
        <f t="shared" ca="1" si="24"/>
        <v>331.36</v>
      </c>
      <c r="N73" s="176">
        <f t="shared" ca="1" si="25"/>
        <v>247.19</v>
      </c>
      <c r="O73" s="177">
        <f t="shared" ca="1" si="26"/>
        <v>79.63</v>
      </c>
      <c r="P73" s="177">
        <f t="shared" ca="1" si="27"/>
        <v>4.54</v>
      </c>
      <c r="Q73" s="177">
        <f t="shared" ca="1" si="28"/>
        <v>0</v>
      </c>
      <c r="R73" s="178">
        <f t="shared" ca="1" si="29"/>
        <v>331.36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331.36</v>
      </c>
      <c r="I74" s="180">
        <f t="shared" ca="1" si="20"/>
        <v>247.19</v>
      </c>
      <c r="J74" s="177">
        <f t="shared" ca="1" si="21"/>
        <v>79.63</v>
      </c>
      <c r="K74" s="177">
        <f t="shared" ca="1" si="22"/>
        <v>4.54</v>
      </c>
      <c r="L74" s="177">
        <f t="shared" ca="1" si="23"/>
        <v>0</v>
      </c>
      <c r="M74" s="178">
        <f t="shared" ca="1" si="24"/>
        <v>331.36</v>
      </c>
      <c r="N74" s="176">
        <f t="shared" ca="1" si="25"/>
        <v>247.19</v>
      </c>
      <c r="O74" s="177">
        <f t="shared" ca="1" si="26"/>
        <v>79.63</v>
      </c>
      <c r="P74" s="177">
        <f t="shared" ca="1" si="27"/>
        <v>4.54</v>
      </c>
      <c r="Q74" s="177">
        <f t="shared" ca="1" si="28"/>
        <v>0</v>
      </c>
      <c r="R74" s="178">
        <f t="shared" ca="1" si="29"/>
        <v>331.36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331.36</v>
      </c>
      <c r="I75" s="180">
        <f t="shared" ca="1" si="20"/>
        <v>247.19</v>
      </c>
      <c r="J75" s="177">
        <f t="shared" ca="1" si="21"/>
        <v>79.63</v>
      </c>
      <c r="K75" s="177">
        <f t="shared" ca="1" si="22"/>
        <v>4.54</v>
      </c>
      <c r="L75" s="177">
        <f t="shared" ca="1" si="23"/>
        <v>0</v>
      </c>
      <c r="M75" s="178">
        <f t="shared" ca="1" si="24"/>
        <v>331.36</v>
      </c>
      <c r="N75" s="176">
        <f t="shared" ca="1" si="25"/>
        <v>247.19</v>
      </c>
      <c r="O75" s="177">
        <f t="shared" ca="1" si="26"/>
        <v>79.63</v>
      </c>
      <c r="P75" s="177">
        <f t="shared" ca="1" si="27"/>
        <v>4.54</v>
      </c>
      <c r="Q75" s="177">
        <f t="shared" ca="1" si="28"/>
        <v>0</v>
      </c>
      <c r="R75" s="178">
        <f t="shared" ca="1" si="29"/>
        <v>331.36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331.36</v>
      </c>
      <c r="I76" s="180">
        <f t="shared" ca="1" si="20"/>
        <v>247.19</v>
      </c>
      <c r="J76" s="177">
        <f t="shared" ca="1" si="21"/>
        <v>79.63</v>
      </c>
      <c r="K76" s="177">
        <f t="shared" ca="1" si="22"/>
        <v>4.54</v>
      </c>
      <c r="L76" s="177">
        <f t="shared" ca="1" si="23"/>
        <v>0</v>
      </c>
      <c r="M76" s="178">
        <f t="shared" ca="1" si="24"/>
        <v>331.36</v>
      </c>
      <c r="N76" s="176">
        <f t="shared" ca="1" si="25"/>
        <v>247.19</v>
      </c>
      <c r="O76" s="177">
        <f t="shared" ca="1" si="26"/>
        <v>79.63</v>
      </c>
      <c r="P76" s="177">
        <f t="shared" ca="1" si="27"/>
        <v>4.54</v>
      </c>
      <c r="Q76" s="177">
        <f t="shared" ca="1" si="28"/>
        <v>0</v>
      </c>
      <c r="R76" s="178">
        <f t="shared" ca="1" si="29"/>
        <v>331.36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331.36</v>
      </c>
      <c r="I77" s="180">
        <f t="shared" ca="1" si="20"/>
        <v>247.19</v>
      </c>
      <c r="J77" s="177">
        <f t="shared" ca="1" si="21"/>
        <v>79.63</v>
      </c>
      <c r="K77" s="177">
        <f t="shared" ca="1" si="22"/>
        <v>4.54</v>
      </c>
      <c r="L77" s="177">
        <f t="shared" ca="1" si="23"/>
        <v>0</v>
      </c>
      <c r="M77" s="178">
        <f t="shared" ca="1" si="24"/>
        <v>331.36</v>
      </c>
      <c r="N77" s="176">
        <f t="shared" ca="1" si="25"/>
        <v>247.19</v>
      </c>
      <c r="O77" s="177">
        <f t="shared" ca="1" si="26"/>
        <v>79.63</v>
      </c>
      <c r="P77" s="177">
        <f t="shared" ca="1" si="27"/>
        <v>4.54</v>
      </c>
      <c r="Q77" s="177">
        <f t="shared" ca="1" si="28"/>
        <v>0</v>
      </c>
      <c r="R77" s="178">
        <f t="shared" ca="1" si="29"/>
        <v>331.36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331.36</v>
      </c>
      <c r="I78" s="180">
        <f t="shared" ca="1" si="20"/>
        <v>247.19</v>
      </c>
      <c r="J78" s="177">
        <f t="shared" ca="1" si="21"/>
        <v>79.63</v>
      </c>
      <c r="K78" s="177">
        <f t="shared" ca="1" si="22"/>
        <v>4.54</v>
      </c>
      <c r="L78" s="177">
        <f t="shared" ca="1" si="23"/>
        <v>0</v>
      </c>
      <c r="M78" s="178">
        <f t="shared" ca="1" si="24"/>
        <v>331.36</v>
      </c>
      <c r="N78" s="176">
        <f t="shared" ca="1" si="25"/>
        <v>247.19</v>
      </c>
      <c r="O78" s="177">
        <f t="shared" ca="1" si="26"/>
        <v>79.63</v>
      </c>
      <c r="P78" s="177">
        <f t="shared" ca="1" si="27"/>
        <v>4.54</v>
      </c>
      <c r="Q78" s="177">
        <f t="shared" ca="1" si="28"/>
        <v>0</v>
      </c>
      <c r="R78" s="178">
        <f t="shared" ca="1" si="29"/>
        <v>331.36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331.36</v>
      </c>
      <c r="I79" s="180">
        <f t="shared" ca="1" si="20"/>
        <v>247.19</v>
      </c>
      <c r="J79" s="177">
        <f t="shared" ca="1" si="21"/>
        <v>79.63</v>
      </c>
      <c r="K79" s="177">
        <f t="shared" ca="1" si="22"/>
        <v>4.54</v>
      </c>
      <c r="L79" s="177">
        <f t="shared" ca="1" si="23"/>
        <v>0</v>
      </c>
      <c r="M79" s="178">
        <f t="shared" ca="1" si="24"/>
        <v>331.36</v>
      </c>
      <c r="N79" s="176">
        <f t="shared" ca="1" si="25"/>
        <v>247.19</v>
      </c>
      <c r="O79" s="177">
        <f t="shared" ca="1" si="26"/>
        <v>79.63</v>
      </c>
      <c r="P79" s="177">
        <f t="shared" ca="1" si="27"/>
        <v>4.54</v>
      </c>
      <c r="Q79" s="177">
        <f t="shared" ca="1" si="28"/>
        <v>0</v>
      </c>
      <c r="R79" s="178">
        <f t="shared" ca="1" si="29"/>
        <v>331.36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331.36</v>
      </c>
      <c r="I80" s="180">
        <f t="shared" ca="1" si="20"/>
        <v>247.19</v>
      </c>
      <c r="J80" s="177">
        <f t="shared" ca="1" si="21"/>
        <v>79.63</v>
      </c>
      <c r="K80" s="177">
        <f t="shared" ca="1" si="22"/>
        <v>4.54</v>
      </c>
      <c r="L80" s="177">
        <f t="shared" ca="1" si="23"/>
        <v>0</v>
      </c>
      <c r="M80" s="178">
        <f t="shared" ca="1" si="24"/>
        <v>331.36</v>
      </c>
      <c r="N80" s="176">
        <f t="shared" ca="1" si="25"/>
        <v>247.19</v>
      </c>
      <c r="O80" s="177">
        <f t="shared" ca="1" si="26"/>
        <v>79.63</v>
      </c>
      <c r="P80" s="177">
        <f t="shared" ca="1" si="27"/>
        <v>4.54</v>
      </c>
      <c r="Q80" s="177">
        <f t="shared" ca="1" si="28"/>
        <v>0</v>
      </c>
      <c r="R80" s="178">
        <f t="shared" ca="1" si="29"/>
        <v>331.36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331.36</v>
      </c>
      <c r="I81" s="180">
        <f t="shared" ca="1" si="20"/>
        <v>247.19</v>
      </c>
      <c r="J81" s="177">
        <f t="shared" ca="1" si="21"/>
        <v>79.63</v>
      </c>
      <c r="K81" s="177">
        <f t="shared" ca="1" si="22"/>
        <v>4.54</v>
      </c>
      <c r="L81" s="177">
        <f t="shared" ca="1" si="23"/>
        <v>0</v>
      </c>
      <c r="M81" s="178">
        <f t="shared" ca="1" si="24"/>
        <v>331.36</v>
      </c>
      <c r="N81" s="176">
        <f t="shared" ca="1" si="25"/>
        <v>247.19</v>
      </c>
      <c r="O81" s="177">
        <f t="shared" ca="1" si="26"/>
        <v>79.63</v>
      </c>
      <c r="P81" s="177">
        <f t="shared" ca="1" si="27"/>
        <v>4.54</v>
      </c>
      <c r="Q81" s="177">
        <f t="shared" ca="1" si="28"/>
        <v>0</v>
      </c>
      <c r="R81" s="178">
        <f t="shared" ca="1" si="29"/>
        <v>331.36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331.36</v>
      </c>
      <c r="I82" s="180">
        <f t="shared" ca="1" si="20"/>
        <v>247.19</v>
      </c>
      <c r="J82" s="177">
        <f t="shared" ca="1" si="21"/>
        <v>79.63</v>
      </c>
      <c r="K82" s="177">
        <f t="shared" ca="1" si="22"/>
        <v>4.54</v>
      </c>
      <c r="L82" s="177">
        <f t="shared" ca="1" si="23"/>
        <v>0</v>
      </c>
      <c r="M82" s="178">
        <f t="shared" ca="1" si="24"/>
        <v>331.36</v>
      </c>
      <c r="N82" s="176">
        <f t="shared" ca="1" si="25"/>
        <v>247.19</v>
      </c>
      <c r="O82" s="177">
        <f t="shared" ca="1" si="26"/>
        <v>79.63</v>
      </c>
      <c r="P82" s="177">
        <f t="shared" ca="1" si="27"/>
        <v>4.54</v>
      </c>
      <c r="Q82" s="177">
        <f t="shared" ca="1" si="28"/>
        <v>0</v>
      </c>
      <c r="R82" s="178">
        <f t="shared" ca="1" si="29"/>
        <v>331.36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331.36</v>
      </c>
      <c r="I83" s="180">
        <f t="shared" ca="1" si="20"/>
        <v>247.19</v>
      </c>
      <c r="J83" s="177">
        <f t="shared" ca="1" si="21"/>
        <v>79.63</v>
      </c>
      <c r="K83" s="177">
        <f t="shared" ca="1" si="22"/>
        <v>4.54</v>
      </c>
      <c r="L83" s="177">
        <f t="shared" ca="1" si="23"/>
        <v>0</v>
      </c>
      <c r="M83" s="178">
        <f t="shared" ca="1" si="24"/>
        <v>331.36</v>
      </c>
      <c r="N83" s="176">
        <f t="shared" ca="1" si="25"/>
        <v>247.19</v>
      </c>
      <c r="O83" s="177">
        <f t="shared" ca="1" si="26"/>
        <v>79.63</v>
      </c>
      <c r="P83" s="177">
        <f t="shared" ca="1" si="27"/>
        <v>4.54</v>
      </c>
      <c r="Q83" s="177">
        <f t="shared" ca="1" si="28"/>
        <v>0</v>
      </c>
      <c r="R83" s="178">
        <f t="shared" ca="1" si="29"/>
        <v>331.36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331.36</v>
      </c>
      <c r="I84" s="180">
        <f t="shared" ca="1" si="20"/>
        <v>247.19</v>
      </c>
      <c r="J84" s="177">
        <f t="shared" ca="1" si="21"/>
        <v>79.63</v>
      </c>
      <c r="K84" s="177">
        <f t="shared" ca="1" si="22"/>
        <v>4.54</v>
      </c>
      <c r="L84" s="177">
        <f t="shared" ca="1" si="23"/>
        <v>0</v>
      </c>
      <c r="M84" s="178">
        <f t="shared" ca="1" si="24"/>
        <v>331.36</v>
      </c>
      <c r="N84" s="176">
        <f t="shared" ca="1" si="25"/>
        <v>247.19</v>
      </c>
      <c r="O84" s="177">
        <f t="shared" ca="1" si="26"/>
        <v>79.63</v>
      </c>
      <c r="P84" s="177">
        <f t="shared" ca="1" si="27"/>
        <v>4.54</v>
      </c>
      <c r="Q84" s="177">
        <f t="shared" ca="1" si="28"/>
        <v>0</v>
      </c>
      <c r="R84" s="178">
        <f t="shared" ca="1" si="29"/>
        <v>331.36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331.36</v>
      </c>
      <c r="I85" s="180">
        <f t="shared" ca="1" si="20"/>
        <v>247.19</v>
      </c>
      <c r="J85" s="177">
        <f t="shared" ca="1" si="21"/>
        <v>79.63</v>
      </c>
      <c r="K85" s="177">
        <f t="shared" ca="1" si="22"/>
        <v>4.54</v>
      </c>
      <c r="L85" s="177">
        <f t="shared" ca="1" si="23"/>
        <v>0</v>
      </c>
      <c r="M85" s="178">
        <f t="shared" ca="1" si="24"/>
        <v>331.36</v>
      </c>
      <c r="N85" s="176">
        <f t="shared" ca="1" si="25"/>
        <v>247.19</v>
      </c>
      <c r="O85" s="177">
        <f t="shared" ca="1" si="26"/>
        <v>79.63</v>
      </c>
      <c r="P85" s="177">
        <f t="shared" ca="1" si="27"/>
        <v>4.54</v>
      </c>
      <c r="Q85" s="177">
        <f t="shared" ca="1" si="28"/>
        <v>0</v>
      </c>
      <c r="R85" s="178">
        <f t="shared" ca="1" si="29"/>
        <v>331.36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331.36</v>
      </c>
      <c r="I86" s="180">
        <f t="shared" ca="1" si="20"/>
        <v>247.19</v>
      </c>
      <c r="J86" s="177">
        <f t="shared" ca="1" si="21"/>
        <v>79.63</v>
      </c>
      <c r="K86" s="177">
        <f t="shared" ca="1" si="22"/>
        <v>4.54</v>
      </c>
      <c r="L86" s="177">
        <f t="shared" ca="1" si="23"/>
        <v>0</v>
      </c>
      <c r="M86" s="178">
        <f t="shared" ca="1" si="24"/>
        <v>331.36</v>
      </c>
      <c r="N86" s="176">
        <f t="shared" ca="1" si="25"/>
        <v>247.19</v>
      </c>
      <c r="O86" s="177">
        <f t="shared" ca="1" si="26"/>
        <v>79.63</v>
      </c>
      <c r="P86" s="177">
        <f t="shared" ca="1" si="27"/>
        <v>4.54</v>
      </c>
      <c r="Q86" s="177">
        <f t="shared" ca="1" si="28"/>
        <v>0</v>
      </c>
      <c r="R86" s="178">
        <f t="shared" ca="1" si="29"/>
        <v>331.36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331.36</v>
      </c>
      <c r="I87" s="180">
        <f t="shared" ca="1" si="20"/>
        <v>247.19</v>
      </c>
      <c r="J87" s="177">
        <f t="shared" ca="1" si="21"/>
        <v>79.63</v>
      </c>
      <c r="K87" s="177">
        <f t="shared" ca="1" si="22"/>
        <v>4.54</v>
      </c>
      <c r="L87" s="177">
        <f t="shared" ca="1" si="23"/>
        <v>0</v>
      </c>
      <c r="M87" s="178">
        <f t="shared" ca="1" si="24"/>
        <v>331.36</v>
      </c>
      <c r="N87" s="176">
        <f t="shared" ca="1" si="25"/>
        <v>247.19</v>
      </c>
      <c r="O87" s="177">
        <f t="shared" ca="1" si="26"/>
        <v>79.63</v>
      </c>
      <c r="P87" s="177">
        <f t="shared" ca="1" si="27"/>
        <v>4.54</v>
      </c>
      <c r="Q87" s="177">
        <f t="shared" ca="1" si="28"/>
        <v>0</v>
      </c>
      <c r="R87" s="178">
        <f t="shared" ca="1" si="29"/>
        <v>331.36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331.36</v>
      </c>
      <c r="I88" s="180">
        <f t="shared" ca="1" si="20"/>
        <v>247.19</v>
      </c>
      <c r="J88" s="177">
        <f t="shared" ca="1" si="21"/>
        <v>79.63</v>
      </c>
      <c r="K88" s="177">
        <f t="shared" ca="1" si="22"/>
        <v>4.54</v>
      </c>
      <c r="L88" s="177">
        <f t="shared" ca="1" si="23"/>
        <v>0</v>
      </c>
      <c r="M88" s="178">
        <f t="shared" ca="1" si="24"/>
        <v>331.36</v>
      </c>
      <c r="N88" s="176">
        <f t="shared" ca="1" si="25"/>
        <v>247.19</v>
      </c>
      <c r="O88" s="177">
        <f t="shared" ca="1" si="26"/>
        <v>79.63</v>
      </c>
      <c r="P88" s="177">
        <f t="shared" ca="1" si="27"/>
        <v>4.54</v>
      </c>
      <c r="Q88" s="177">
        <f t="shared" ca="1" si="28"/>
        <v>0</v>
      </c>
      <c r="R88" s="178">
        <f t="shared" ca="1" si="29"/>
        <v>331.36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329.73</v>
      </c>
      <c r="I89" s="180">
        <f t="shared" ca="1" si="20"/>
        <v>247.19</v>
      </c>
      <c r="J89" s="177">
        <f t="shared" ca="1" si="21"/>
        <v>79.63</v>
      </c>
      <c r="K89" s="177">
        <f t="shared" ca="1" si="22"/>
        <v>2.91</v>
      </c>
      <c r="L89" s="177">
        <f t="shared" ca="1" si="23"/>
        <v>0</v>
      </c>
      <c r="M89" s="178">
        <f t="shared" ca="1" si="24"/>
        <v>329.73</v>
      </c>
      <c r="N89" s="176">
        <f t="shared" ca="1" si="25"/>
        <v>247.19</v>
      </c>
      <c r="O89" s="177">
        <f t="shared" ca="1" si="26"/>
        <v>79.63</v>
      </c>
      <c r="P89" s="177">
        <f t="shared" ca="1" si="27"/>
        <v>2.91</v>
      </c>
      <c r="Q89" s="177">
        <f t="shared" ca="1" si="28"/>
        <v>0</v>
      </c>
      <c r="R89" s="178">
        <f t="shared" ca="1" si="29"/>
        <v>329.73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329.73</v>
      </c>
      <c r="I90" s="180">
        <f t="shared" ca="1" si="20"/>
        <v>247.19</v>
      </c>
      <c r="J90" s="177">
        <f t="shared" ca="1" si="21"/>
        <v>79.63</v>
      </c>
      <c r="K90" s="177">
        <f t="shared" ca="1" si="22"/>
        <v>2.91</v>
      </c>
      <c r="L90" s="177">
        <f t="shared" ca="1" si="23"/>
        <v>0</v>
      </c>
      <c r="M90" s="178">
        <f t="shared" ca="1" si="24"/>
        <v>329.73</v>
      </c>
      <c r="N90" s="176">
        <f t="shared" ca="1" si="25"/>
        <v>247.19</v>
      </c>
      <c r="O90" s="177">
        <f t="shared" ca="1" si="26"/>
        <v>79.63</v>
      </c>
      <c r="P90" s="177">
        <f t="shared" ca="1" si="27"/>
        <v>2.91</v>
      </c>
      <c r="Q90" s="177">
        <f t="shared" ca="1" si="28"/>
        <v>0</v>
      </c>
      <c r="R90" s="178">
        <f t="shared" ca="1" si="29"/>
        <v>329.73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303.45999999999998</v>
      </c>
      <c r="I91" s="180">
        <f t="shared" ca="1" si="20"/>
        <v>247.19</v>
      </c>
      <c r="J91" s="177">
        <f t="shared" ca="1" si="21"/>
        <v>53.36</v>
      </c>
      <c r="K91" s="177">
        <f t="shared" ca="1" si="22"/>
        <v>2.91</v>
      </c>
      <c r="L91" s="177">
        <f t="shared" ca="1" si="23"/>
        <v>0</v>
      </c>
      <c r="M91" s="178">
        <f t="shared" ca="1" si="24"/>
        <v>303.46000000000004</v>
      </c>
      <c r="N91" s="176">
        <f t="shared" ca="1" si="25"/>
        <v>247.18999999999994</v>
      </c>
      <c r="O91" s="177">
        <f t="shared" ca="1" si="26"/>
        <v>53.359999999999992</v>
      </c>
      <c r="P91" s="177">
        <f t="shared" ca="1" si="27"/>
        <v>2.9099999999999997</v>
      </c>
      <c r="Q91" s="177">
        <f t="shared" ca="1" si="28"/>
        <v>0</v>
      </c>
      <c r="R91" s="178">
        <f t="shared" ca="1" si="29"/>
        <v>303.45999999999998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303.45999999999998</v>
      </c>
      <c r="I92" s="180">
        <f t="shared" ca="1" si="20"/>
        <v>247.19</v>
      </c>
      <c r="J92" s="177">
        <f t="shared" ca="1" si="21"/>
        <v>53.36</v>
      </c>
      <c r="K92" s="177">
        <f t="shared" ca="1" si="22"/>
        <v>2.91</v>
      </c>
      <c r="L92" s="177">
        <f t="shared" ca="1" si="23"/>
        <v>0</v>
      </c>
      <c r="M92" s="178">
        <f t="shared" ca="1" si="24"/>
        <v>303.46000000000004</v>
      </c>
      <c r="N92" s="176">
        <f t="shared" ca="1" si="25"/>
        <v>247.18999999999994</v>
      </c>
      <c r="O92" s="177">
        <f t="shared" ca="1" si="26"/>
        <v>53.359999999999992</v>
      </c>
      <c r="P92" s="177">
        <f t="shared" ca="1" si="27"/>
        <v>2.9099999999999997</v>
      </c>
      <c r="Q92" s="177">
        <f t="shared" ca="1" si="28"/>
        <v>0</v>
      </c>
      <c r="R92" s="178">
        <f t="shared" ca="1" si="29"/>
        <v>303.45999999999998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269.69</v>
      </c>
      <c r="I93" s="180">
        <f t="shared" ca="1" si="20"/>
        <v>208.57</v>
      </c>
      <c r="J93" s="177">
        <f t="shared" ca="1" si="21"/>
        <v>58.21</v>
      </c>
      <c r="K93" s="177">
        <f t="shared" ca="1" si="22"/>
        <v>2.91</v>
      </c>
      <c r="L93" s="177">
        <f t="shared" ca="1" si="23"/>
        <v>0</v>
      </c>
      <c r="M93" s="178">
        <f t="shared" ca="1" si="24"/>
        <v>269.69</v>
      </c>
      <c r="N93" s="176">
        <f t="shared" ca="1" si="25"/>
        <v>208.57</v>
      </c>
      <c r="O93" s="177">
        <f t="shared" ca="1" si="26"/>
        <v>58.21</v>
      </c>
      <c r="P93" s="177">
        <f t="shared" ca="1" si="27"/>
        <v>2.91</v>
      </c>
      <c r="Q93" s="177">
        <f t="shared" ca="1" si="28"/>
        <v>0</v>
      </c>
      <c r="R93" s="178">
        <f t="shared" ca="1" si="29"/>
        <v>269.69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269.13</v>
      </c>
      <c r="I94" s="180">
        <f t="shared" ca="1" si="20"/>
        <v>203.16</v>
      </c>
      <c r="J94" s="177">
        <f t="shared" ca="1" si="21"/>
        <v>63.06</v>
      </c>
      <c r="K94" s="177">
        <f t="shared" ca="1" si="22"/>
        <v>2.91</v>
      </c>
      <c r="L94" s="177">
        <f t="shared" ca="1" si="23"/>
        <v>0</v>
      </c>
      <c r="M94" s="178">
        <f t="shared" ca="1" si="24"/>
        <v>269.13000000000005</v>
      </c>
      <c r="N94" s="176">
        <f t="shared" ca="1" si="25"/>
        <v>203.15999999999994</v>
      </c>
      <c r="O94" s="177">
        <f t="shared" ca="1" si="26"/>
        <v>63.059999999999988</v>
      </c>
      <c r="P94" s="177">
        <f t="shared" ca="1" si="27"/>
        <v>2.9099999999999997</v>
      </c>
      <c r="Q94" s="177">
        <f t="shared" ca="1" si="28"/>
        <v>0</v>
      </c>
      <c r="R94" s="178">
        <f t="shared" ca="1" si="29"/>
        <v>269.12999999999994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279.8</v>
      </c>
      <c r="I95" s="180">
        <f t="shared" ca="1" si="20"/>
        <v>208.98</v>
      </c>
      <c r="J95" s="177">
        <f t="shared" ca="1" si="21"/>
        <v>67.91</v>
      </c>
      <c r="K95" s="177">
        <f t="shared" ca="1" si="22"/>
        <v>2.91</v>
      </c>
      <c r="L95" s="177">
        <f t="shared" ca="1" si="23"/>
        <v>0</v>
      </c>
      <c r="M95" s="178">
        <f t="shared" ca="1" si="24"/>
        <v>279.8</v>
      </c>
      <c r="N95" s="176">
        <f t="shared" ca="1" si="25"/>
        <v>208.98</v>
      </c>
      <c r="O95" s="177">
        <f t="shared" ca="1" si="26"/>
        <v>67.91</v>
      </c>
      <c r="P95" s="177">
        <f t="shared" ca="1" si="27"/>
        <v>2.91</v>
      </c>
      <c r="Q95" s="177">
        <f t="shared" ca="1" si="28"/>
        <v>0</v>
      </c>
      <c r="R95" s="178">
        <f t="shared" ca="1" si="29"/>
        <v>279.8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320.13</v>
      </c>
      <c r="I96" s="180">
        <f t="shared" ca="1" si="20"/>
        <v>245.1</v>
      </c>
      <c r="J96" s="177">
        <f t="shared" ca="1" si="21"/>
        <v>72.14</v>
      </c>
      <c r="K96" s="177">
        <f t="shared" ca="1" si="22"/>
        <v>2.89</v>
      </c>
      <c r="L96" s="177">
        <f t="shared" ca="1" si="23"/>
        <v>0</v>
      </c>
      <c r="M96" s="178">
        <f t="shared" ca="1" si="24"/>
        <v>320.13</v>
      </c>
      <c r="N96" s="176">
        <f t="shared" ca="1" si="25"/>
        <v>245.1</v>
      </c>
      <c r="O96" s="177">
        <f t="shared" ca="1" si="26"/>
        <v>72.14</v>
      </c>
      <c r="P96" s="177">
        <f t="shared" ca="1" si="27"/>
        <v>2.89</v>
      </c>
      <c r="Q96" s="177">
        <f t="shared" ca="1" si="28"/>
        <v>0</v>
      </c>
      <c r="R96" s="178">
        <f t="shared" ca="1" si="29"/>
        <v>320.13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320.13</v>
      </c>
      <c r="I97" s="180">
        <f t="shared" ca="1" si="20"/>
        <v>247.33</v>
      </c>
      <c r="J97" s="177">
        <f t="shared" ca="1" si="21"/>
        <v>69.89</v>
      </c>
      <c r="K97" s="177">
        <f t="shared" ca="1" si="22"/>
        <v>2.91</v>
      </c>
      <c r="L97" s="177">
        <f t="shared" ca="1" si="23"/>
        <v>0</v>
      </c>
      <c r="M97" s="178">
        <f t="shared" ca="1" si="24"/>
        <v>320.13000000000005</v>
      </c>
      <c r="N97" s="176">
        <f t="shared" ca="1" si="25"/>
        <v>247.32999999999996</v>
      </c>
      <c r="O97" s="177">
        <f t="shared" ca="1" si="26"/>
        <v>69.889999999999986</v>
      </c>
      <c r="P97" s="177">
        <f t="shared" ca="1" si="27"/>
        <v>2.9099999999999997</v>
      </c>
      <c r="Q97" s="177">
        <f t="shared" ca="1" si="28"/>
        <v>0</v>
      </c>
      <c r="R97" s="178">
        <f t="shared" ca="1" si="29"/>
        <v>320.12999999999994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296.29000000000002</v>
      </c>
      <c r="I98" s="185">
        <f t="shared" ca="1" si="20"/>
        <v>240.02</v>
      </c>
      <c r="J98" s="182">
        <f t="shared" ca="1" si="21"/>
        <v>53.36</v>
      </c>
      <c r="K98" s="182">
        <f t="shared" ca="1" si="22"/>
        <v>2.91</v>
      </c>
      <c r="L98" s="182">
        <f t="shared" ca="1" si="23"/>
        <v>0</v>
      </c>
      <c r="M98" s="183">
        <f t="shared" ca="1" si="24"/>
        <v>296.29000000000002</v>
      </c>
      <c r="N98" s="181">
        <f t="shared" ca="1" si="25"/>
        <v>240.02</v>
      </c>
      <c r="O98" s="182">
        <f t="shared" ca="1" si="26"/>
        <v>53.36</v>
      </c>
      <c r="P98" s="182">
        <f t="shared" ca="1" si="27"/>
        <v>2.91</v>
      </c>
      <c r="Q98" s="182">
        <f t="shared" ca="1" si="28"/>
        <v>0</v>
      </c>
      <c r="R98" s="183">
        <f t="shared" ca="1" si="29"/>
        <v>296.29000000000002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5.8475525000000008</v>
      </c>
      <c r="I99" s="168">
        <f t="shared" ca="1" si="30"/>
        <v>4.3146075000000028</v>
      </c>
      <c r="J99" s="55">
        <f t="shared" ca="1" si="30"/>
        <v>1.4511200000000011</v>
      </c>
      <c r="K99" s="55">
        <f t="shared" ca="1" si="30"/>
        <v>8.1820000000000045E-2</v>
      </c>
      <c r="L99" s="55">
        <f t="shared" ca="1" si="30"/>
        <v>0</v>
      </c>
      <c r="M99" s="56">
        <f t="shared" ca="1" si="30"/>
        <v>5.8475475000000019</v>
      </c>
      <c r="N99" s="57">
        <f t="shared" ca="1" si="30"/>
        <v>4.3146112336506093</v>
      </c>
      <c r="O99" s="55">
        <f t="shared" ca="1" si="30"/>
        <v>1.451121195919751</v>
      </c>
      <c r="P99" s="55">
        <f t="shared" ca="1" si="30"/>
        <v>8.1820070429643246E-2</v>
      </c>
      <c r="Q99" s="55">
        <f t="shared" ca="1" si="30"/>
        <v>0</v>
      </c>
      <c r="R99" s="56">
        <f t="shared" ca="1" si="30"/>
        <v>5.8475525000000017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-6.7477155967026192E-3</v>
      </c>
      <c r="L3" s="25">
        <f>BRPL_EOD!L3-BRPL_ISGS_exbus!L3</f>
        <v>2.0601715296919565E-4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-1.4830571505086709E-3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-4.3917697761699515E-3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2.0601715296919565E-4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-1.4830571505086709E-3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-4.3917697761699515E-3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2.0601715296919565E-4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-1.4830571505086709E-3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-4.3917697761699515E-3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2.0601715296919565E-4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-1.4830571505086709E-3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-4.3917697761699515E-3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2.0601715296919565E-4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-1.4830571505086709E-3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-4.3917697761699515E-3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2.0601715296919565E-4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-1.4830571505086709E-3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-4.3917697761699515E-3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2.0601715296919565E-4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-1.4830571505086709E-3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-4.3917697761699515E-3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2.0601715296919565E-4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-1.4830571505086709E-3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-4.3917697761699515E-3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2.0601715296919565E-4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-1.4830571505086709E-3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-4.3917697761699515E-3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2.0601715296919565E-4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-1.4830571505086709E-3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-4.3917697761699515E-3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2.0601715296919565E-4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-1.4830571505086709E-3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-4.3917697761699515E-3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2.0601715296919565E-4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-1.4830571505086709E-3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-4.3917697761699515E-3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2.0601715296919565E-4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-1.4830571505086709E-3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-4.3917697761699515E-3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2.0601715296919565E-4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-1.4830571505086709E-3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-4.3917697761699515E-3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2.0601715296919565E-4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1.4832261029411598E-3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-4.3917697761699515E-3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2.0601715296919565E-4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-4.3917697761699515E-3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2.1075598263742279E-4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1.4832716766122189E-3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-4.3917697761699515E-3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-4.3917697761699515E-3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-4.3917697761699515E-3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-4.3917697761699515E-3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1.4832082575040317E-3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-4.3917697761699515E-3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1.4832082575040317E-3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-4.3917697761699515E-3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1.4832082575040317E-3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-4.3917697761699515E-3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2.2045255899705296E-4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1.4832082575040317E-3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-4.3917697761699515E-3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2.2045255899705296E-4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1.4832082575040317E-3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-4.3917697761699515E-3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2.2045255899705296E-4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1.4832082575040317E-3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-4.3917697761699515E-3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1.4832082575040317E-3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-4.3917697761699515E-3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1.4832082575040317E-3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-4.3917697761699515E-3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1.4832082575040317E-3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-4.3917697761699515E-3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1.4832082575040317E-3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-4.3917697761699515E-3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1.4832082575040317E-3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-4.3917697761699515E-3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1.4832082575040317E-3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-4.3917697761699515E-3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1.4832082575040317E-3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-4.3917697761699515E-3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1.4832082575040317E-3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-4.3917697761699515E-3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-4.3917697761699515E-3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-4.3917697761699515E-3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-4.3917697761699515E-3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-4.3917697761699515E-3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-8.2398362997366803E-3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-4.3917697761699515E-3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2.2099985396373256E-4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-4.3917697761699515E-3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2.2099985396373256E-4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-4.3917697761699515E-3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2.2099985396373256E-4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-4.3917697761699515E-3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2.215282521706996E-4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-4.3917697761699515E-3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2.215282521706996E-4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-4.3917697761699515E-3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2.2149582865793604E-4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-4.3917697761699515E-3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2.2149582865793604E-4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-4.3917697761699515E-3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2.1390374331353712E-4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-4.3917697761699515E-3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2.0601715296919565E-4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-4.3917697761699515E-3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2.2045255899705296E-4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-4.3917697761699515E-3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2.2045255899705296E-4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-4.3917697761699515E-3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2.2045255899705296E-4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-4.3917697761699515E-3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2.2045255899705296E-4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-4.3917697761699515E-3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2.2045255899705296E-4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-4.3917697761699515E-3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2.2045255899705296E-4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-4.3917697761699515E-3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2.2045255899705296E-4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-4.3917697761699515E-3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2.2045255899705296E-4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-4.3917697761699515E-3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-4.3917697761699515E-3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-4.3917697761699515E-3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-4.3917697761699515E-3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-4.3917697761699515E-3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2.2602245288894096E-4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-4.3917697761699515E-3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2.2602245288894096E-4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-4.3917697761699515E-3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2.2602245288894096E-4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-4.3917697761699515E-3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2.2602245288894096E-4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-4.3917697761699515E-3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6.7175954433480456E-3</v>
      </c>
      <c r="L67" s="25">
        <f>BRPL_EOD!L67-BRPL_ISGS_exbus!L67</f>
        <v>2.2602245288894096E-4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-4.3917697761699515E-3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-6.6646459747801146E-3</v>
      </c>
      <c r="L68" s="25">
        <f>BRPL_EOD!L68-BRPL_ISGS_exbus!L68</f>
        <v>2.061153610419808E-4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-4.3919597989958703E-3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-4.3917697761699515E-3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2.061153610419808E-4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2.061153610419808E-4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2.061153610419808E-4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2.061153610419808E-4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2.061153610419808E-4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2.061153610419808E-4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2.061153610419808E-4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2.061153610419808E-4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2.061153610419808E-4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2.061153610419808E-4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2.061153610419808E-4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2.061153610419808E-4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2.061153610419808E-4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2.061153610419808E-4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2.061153610419808E-4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2.061153610419808E-4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2.061153610419808E-4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2.061153610419808E-4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2.061153610419808E-4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2.061153610419808E-4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2.061153610419808E-4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2.061153610419808E-4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2.061153610419808E-4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2.061153610419808E-4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2.061153610419808E-4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2.061153610419808E-4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2.061153610419808E-4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2.061153610419808E-4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2.061153610419808E-4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2.061153610419808E-4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-3.7336506064633568E-6</v>
      </c>
      <c r="L99" s="25">
        <f>BRPL_EOD!L99-BRPL_ISGS_exbus!L99</f>
        <v>3.8551664139074848E-6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-1.0979899497665091E-6</v>
      </c>
      <c r="R99" s="25">
        <f>BRPL_EOD!R99-BRPL_ISGS_exbus!R99</f>
        <v>0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7.421533194662544E-7</v>
      </c>
      <c r="V99" s="25">
        <f>BRPL_EOD!V99-BRPL_ISGS_exbus!V99</f>
        <v>0</v>
      </c>
      <c r="W99" s="25">
        <f>BRPL_EOD!W99-BRPL_ISGS_exbus!W99</f>
        <v>0</v>
      </c>
      <c r="X99" s="25">
        <f>BRPL_EOD!X99-BRPL_ISGS_exbus!X99</f>
        <v>-7.2464201307020915E-5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136.79</v>
      </c>
      <c r="C3" s="194">
        <f>PPCL_NG!P3+PPCL_Spot!P3+GT_NG!P3+GT_Spot!P3+Bawana_NG!P3+Bawana_RLNG!P3+Bawana_Spot!P3</f>
        <v>136.97968417420938</v>
      </c>
      <c r="D3" s="195">
        <f t="shared" ref="D3:D66" si="0">B3-C3</f>
        <v>-0.18968417420938977</v>
      </c>
      <c r="E3" s="194">
        <f>PPCL_NG!J3+PPCL_Spot!J3+GT_NG!J3+GT_Spot!J3+Bawana_NG!J3+Bawana_RLNG!J3+Bawana_Spot!J3</f>
        <v>108.92</v>
      </c>
      <c r="F3" s="194">
        <f>PPCL_NG!Q3+PPCL_Spot!Q3+GT_NG!Q3+GT_Spot!Q3+Bawana_NG!Q3+Bawana_RLNG!Q3+Bawana_Spot!Q3</f>
        <v>109.02760636087437</v>
      </c>
      <c r="G3" s="195">
        <f t="shared" ref="G3:G66" si="1">E3-F3</f>
        <v>-0.10760636087437092</v>
      </c>
      <c r="H3" s="194">
        <f>PPCL_NG!K3+PPCL_Spot!K3+GT_NG!K3+GT_Spot!K3+Bawana_NG!K3+Bawana_RLNG!K3+Bawana_Spot!K3</f>
        <v>15</v>
      </c>
      <c r="I3" s="194">
        <f>PPCL_NG!R3+PPCL_Spot!R3+GT_NG!R3+GT_Spot!R3+Bawana_NG!R3+Bawana_RLNG!R3+Bawana_Spot!R3</f>
        <v>14.999861861861863</v>
      </c>
      <c r="J3" s="195">
        <f t="shared" ref="J3:J66" si="2">H3-I3</f>
        <v>1.3813813813712272E-4</v>
      </c>
      <c r="K3" s="194">
        <f>PPCL_NG!L3+PPCL_Spot!L3+GT_NG!L3+GT_Spot!L3+Bawana_NG!L3+Bawana_RLNG!L3+Bawana_Spot!L3</f>
        <v>66.62</v>
      </c>
      <c r="L3" s="194">
        <f>PPCL_NG!S3+PPCL_Spot!S3+GT_NG!S3+GT_Spot!S3+Bawana_NG!S3+Bawana_RLNG!S3+Bawana_Spot!S3</f>
        <v>66.647966179356388</v>
      </c>
      <c r="M3" s="195">
        <f t="shared" ref="M3:M66" si="3">K3-L3</f>
        <v>-2.7966179356383236E-2</v>
      </c>
      <c r="N3" s="194">
        <f>PPCL_NG!M3+PPCL_Spot!M3+GT_NG!M3+GT_Spot!M3+Bawana_NG!M3+Bawana_RLNG!M3+Bawana_Spot!M3</f>
        <v>108.53999999999999</v>
      </c>
      <c r="O3" s="194">
        <f>PPCL_NG!T3+PPCL_Spot!T3+GT_NG!T3+GT_Spot!T3+Bawana_NG!T3+Bawana_RLNG!T3+Bawana_Spot!T3</f>
        <v>108.68888142369804</v>
      </c>
      <c r="P3" s="195">
        <f t="shared" ref="P3:P66" si="4">N3-O3</f>
        <v>-0.14888142369804314</v>
      </c>
      <c r="Q3" s="195">
        <f>D3+G3+J3+M3+P3</f>
        <v>-0.47400000000004994</v>
      </c>
    </row>
    <row r="4" spans="1:17">
      <c r="A4" s="34" t="s">
        <v>46</v>
      </c>
      <c r="B4" s="194">
        <f>PPCL_NG!I4+PPCL_Spot!I4+GT_NG!I4+GT_Spot!I4+Bawana_NG!I4+Bawana_RLNG!I4+Bawana_Spot!I4</f>
        <v>136.79</v>
      </c>
      <c r="C4" s="194">
        <f>PPCL_NG!P4+PPCL_Spot!P4+GT_NG!P4+GT_Spot!P4+Bawana_NG!P4+Bawana_RLNG!P4+Bawana_Spot!P4</f>
        <v>136.97968417420938</v>
      </c>
      <c r="D4" s="195">
        <f t="shared" si="0"/>
        <v>-0.18968417420938977</v>
      </c>
      <c r="E4" s="194">
        <f>PPCL_NG!J4+PPCL_Spot!J4+GT_NG!J4+GT_Spot!J4+Bawana_NG!J4+Bawana_RLNG!J4+Bawana_Spot!J4</f>
        <v>108.92</v>
      </c>
      <c r="F4" s="194">
        <f>PPCL_NG!Q4+PPCL_Spot!Q4+GT_NG!Q4+GT_Spot!Q4+Bawana_NG!Q4+Bawana_RLNG!Q4+Bawana_Spot!Q4</f>
        <v>109.02760636087437</v>
      </c>
      <c r="G4" s="195">
        <f t="shared" si="1"/>
        <v>-0.10760636087437092</v>
      </c>
      <c r="H4" s="194">
        <f>PPCL_NG!K4+PPCL_Spot!K4+GT_NG!K4+GT_Spot!K4+Bawana_NG!K4+Bawana_RLNG!K4+Bawana_Spot!K4</f>
        <v>15</v>
      </c>
      <c r="I4" s="194">
        <f>PPCL_NG!R4+PPCL_Spot!R4+GT_NG!R4+GT_Spot!R4+Bawana_NG!R4+Bawana_RLNG!R4+Bawana_Spot!R4</f>
        <v>14.999861861861863</v>
      </c>
      <c r="J4" s="195">
        <f t="shared" si="2"/>
        <v>1.3813813813712272E-4</v>
      </c>
      <c r="K4" s="194">
        <f>PPCL_NG!L4+PPCL_Spot!L4+GT_NG!L4+GT_Spot!L4+Bawana_NG!L4+Bawana_RLNG!L4+Bawana_Spot!L4</f>
        <v>66.62</v>
      </c>
      <c r="L4" s="194">
        <f>PPCL_NG!S4+PPCL_Spot!S4+GT_NG!S4+GT_Spot!S4+Bawana_NG!S4+Bawana_RLNG!S4+Bawana_Spot!S4</f>
        <v>66.647966179356388</v>
      </c>
      <c r="M4" s="195">
        <f t="shared" si="3"/>
        <v>-2.7966179356383236E-2</v>
      </c>
      <c r="N4" s="194">
        <f>PPCL_NG!M4+PPCL_Spot!M4+GT_NG!M4+GT_Spot!M4+Bawana_NG!M4+Bawana_RLNG!M4+Bawana_Spot!M4</f>
        <v>108.53999999999999</v>
      </c>
      <c r="O4" s="194">
        <f>PPCL_NG!T4+PPCL_Spot!T4+GT_NG!T4+GT_Spot!T4+Bawana_NG!T4+Bawana_RLNG!T4+Bawana_Spot!T4</f>
        <v>108.68888142369804</v>
      </c>
      <c r="P4" s="195">
        <f t="shared" si="4"/>
        <v>-0.14888142369804314</v>
      </c>
      <c r="Q4" s="195">
        <f t="shared" ref="Q4:Q67" si="5">D4+G4+J4+M4+P4</f>
        <v>-0.47400000000004994</v>
      </c>
    </row>
    <row r="5" spans="1:17">
      <c r="A5" s="34" t="s">
        <v>47</v>
      </c>
      <c r="B5" s="194">
        <f>PPCL_NG!I5+PPCL_Spot!I5+GT_NG!I5+GT_Spot!I5+Bawana_NG!I5+Bawana_RLNG!I5+Bawana_Spot!I5</f>
        <v>136.79</v>
      </c>
      <c r="C5" s="194">
        <f>PPCL_NG!P5+PPCL_Spot!P5+GT_NG!P5+GT_Spot!P5+Bawana_NG!P5+Bawana_RLNG!P5+Bawana_Spot!P5</f>
        <v>136.9784028929281</v>
      </c>
      <c r="D5" s="195">
        <f t="shared" si="0"/>
        <v>-0.18840289292811008</v>
      </c>
      <c r="E5" s="194">
        <f>PPCL_NG!J5+PPCL_Spot!J5+GT_NG!J5+GT_Spot!J5+Bawana_NG!J5+Bawana_RLNG!J5+Bawana_Spot!J5</f>
        <v>108.92</v>
      </c>
      <c r="F5" s="194">
        <f>PPCL_NG!Q5+PPCL_Spot!Q5+GT_NG!Q5+GT_Spot!Q5+Bawana_NG!Q5+Bawana_RLNG!Q5+Bawana_Spot!Q5</f>
        <v>109.02637793244594</v>
      </c>
      <c r="G5" s="195">
        <f t="shared" si="1"/>
        <v>-0.10637793244593752</v>
      </c>
      <c r="H5" s="194">
        <f>PPCL_NG!K5+PPCL_Spot!K5+GT_NG!K5+GT_Spot!K5+Bawana_NG!K5+Bawana_RLNG!K5+Bawana_Spot!K5</f>
        <v>15</v>
      </c>
      <c r="I5" s="194">
        <f>PPCL_NG!R5+PPCL_Spot!R5+GT_NG!R5+GT_Spot!R5+Bawana_NG!R5+Bawana_RLNG!R5+Bawana_Spot!R5</f>
        <v>14.99976976976977</v>
      </c>
      <c r="J5" s="195">
        <f t="shared" si="2"/>
        <v>2.3023023022972211E-4</v>
      </c>
      <c r="K5" s="194">
        <f>PPCL_NG!L5+PPCL_Spot!L5+GT_NG!L5+GT_Spot!L5+Bawana_NG!L5+Bawana_RLNG!L5+Bawana_Spot!L5</f>
        <v>66.62</v>
      </c>
      <c r="L5" s="194">
        <f>PPCL_NG!S5+PPCL_Spot!S5+GT_NG!S5+GT_Spot!S5+Bawana_NG!S5+Bawana_RLNG!S5+Bawana_Spot!S5</f>
        <v>66.647665398575597</v>
      </c>
      <c r="M5" s="195">
        <f t="shared" si="3"/>
        <v>-2.7665398575592803E-2</v>
      </c>
      <c r="N5" s="194">
        <f>PPCL_NG!M5+PPCL_Spot!M5+GT_NG!M5+GT_Spot!M5+Bawana_NG!M5+Bawana_RLNG!M5+Bawana_Spot!M5</f>
        <v>108.53999999999999</v>
      </c>
      <c r="O5" s="194">
        <f>PPCL_NG!T5+PPCL_Spot!T5+GT_NG!T5+GT_Spot!T5+Bawana_NG!T5+Bawana_RLNG!T5+Bawana_Spot!T5</f>
        <v>108.68778400628059</v>
      </c>
      <c r="P5" s="195">
        <f t="shared" si="4"/>
        <v>-0.1477840062806024</v>
      </c>
      <c r="Q5" s="195">
        <f t="shared" si="5"/>
        <v>-0.47000000000001307</v>
      </c>
    </row>
    <row r="6" spans="1:17">
      <c r="A6" s="34" t="s">
        <v>48</v>
      </c>
      <c r="B6" s="194">
        <f>PPCL_NG!I6+PPCL_Spot!I6+GT_NG!I6+GT_Spot!I6+Bawana_NG!I6+Bawana_RLNG!I6+Bawana_Spot!I6</f>
        <v>136.79</v>
      </c>
      <c r="C6" s="194">
        <f>PPCL_NG!P6+PPCL_Spot!P6+GT_NG!P6+GT_Spot!P6+Bawana_NG!P6+Bawana_RLNG!P6+Bawana_Spot!P6</f>
        <v>136.9784028929281</v>
      </c>
      <c r="D6" s="195">
        <f t="shared" si="0"/>
        <v>-0.18840289292811008</v>
      </c>
      <c r="E6" s="194">
        <f>PPCL_NG!J6+PPCL_Spot!J6+GT_NG!J6+GT_Spot!J6+Bawana_NG!J6+Bawana_RLNG!J6+Bawana_Spot!J6</f>
        <v>108.92</v>
      </c>
      <c r="F6" s="194">
        <f>PPCL_NG!Q6+PPCL_Spot!Q6+GT_NG!Q6+GT_Spot!Q6+Bawana_NG!Q6+Bawana_RLNG!Q6+Bawana_Spot!Q6</f>
        <v>109.02637793244594</v>
      </c>
      <c r="G6" s="195">
        <f t="shared" si="1"/>
        <v>-0.10637793244593752</v>
      </c>
      <c r="H6" s="194">
        <f>PPCL_NG!K6+PPCL_Spot!K6+GT_NG!K6+GT_Spot!K6+Bawana_NG!K6+Bawana_RLNG!K6+Bawana_Spot!K6</f>
        <v>15</v>
      </c>
      <c r="I6" s="194">
        <f>PPCL_NG!R6+PPCL_Spot!R6+GT_NG!R6+GT_Spot!R6+Bawana_NG!R6+Bawana_RLNG!R6+Bawana_Spot!R6</f>
        <v>14.99976976976977</v>
      </c>
      <c r="J6" s="195">
        <f t="shared" si="2"/>
        <v>2.3023023022972211E-4</v>
      </c>
      <c r="K6" s="194">
        <f>PPCL_NG!L6+PPCL_Spot!L6+GT_NG!L6+GT_Spot!L6+Bawana_NG!L6+Bawana_RLNG!L6+Bawana_Spot!L6</f>
        <v>66.62</v>
      </c>
      <c r="L6" s="194">
        <f>PPCL_NG!S6+PPCL_Spot!S6+GT_NG!S6+GT_Spot!S6+Bawana_NG!S6+Bawana_RLNG!S6+Bawana_Spot!S6</f>
        <v>66.647665398575597</v>
      </c>
      <c r="M6" s="195">
        <f t="shared" si="3"/>
        <v>-2.7665398575592803E-2</v>
      </c>
      <c r="N6" s="194">
        <f>PPCL_NG!M6+PPCL_Spot!M6+GT_NG!M6+GT_Spot!M6+Bawana_NG!M6+Bawana_RLNG!M6+Bawana_Spot!M6</f>
        <v>108.53999999999999</v>
      </c>
      <c r="O6" s="194">
        <f>PPCL_NG!T6+PPCL_Spot!T6+GT_NG!T6+GT_Spot!T6+Bawana_NG!T6+Bawana_RLNG!T6+Bawana_Spot!T6</f>
        <v>108.68778400628059</v>
      </c>
      <c r="P6" s="195">
        <f t="shared" si="4"/>
        <v>-0.1477840062806024</v>
      </c>
      <c r="Q6" s="195">
        <f t="shared" si="5"/>
        <v>-0.47000000000001307</v>
      </c>
    </row>
    <row r="7" spans="1:17">
      <c r="A7" s="34" t="s">
        <v>49</v>
      </c>
      <c r="B7" s="194">
        <f>PPCL_NG!I7+PPCL_Spot!I7+GT_NG!I7+GT_Spot!I7+Bawana_NG!I7+Bawana_RLNG!I7+Bawana_Spot!I7</f>
        <v>136.79</v>
      </c>
      <c r="C7" s="194">
        <f>PPCL_NG!P7+PPCL_Spot!P7+GT_NG!P7+GT_Spot!P7+Bawana_NG!P7+Bawana_RLNG!P7+Bawana_Spot!P7</f>
        <v>136.9784028929281</v>
      </c>
      <c r="D7" s="195">
        <f t="shared" si="0"/>
        <v>-0.18840289292811008</v>
      </c>
      <c r="E7" s="194">
        <f>PPCL_NG!J7+PPCL_Spot!J7+GT_NG!J7+GT_Spot!J7+Bawana_NG!J7+Bawana_RLNG!J7+Bawana_Spot!J7</f>
        <v>108.92</v>
      </c>
      <c r="F7" s="194">
        <f>PPCL_NG!Q7+PPCL_Spot!Q7+GT_NG!Q7+GT_Spot!Q7+Bawana_NG!Q7+Bawana_RLNG!Q7+Bawana_Spot!Q7</f>
        <v>109.02637793244594</v>
      </c>
      <c r="G7" s="195">
        <f t="shared" si="1"/>
        <v>-0.10637793244593752</v>
      </c>
      <c r="H7" s="194">
        <f>PPCL_NG!K7+PPCL_Spot!K7+GT_NG!K7+GT_Spot!K7+Bawana_NG!K7+Bawana_RLNG!K7+Bawana_Spot!K7</f>
        <v>15</v>
      </c>
      <c r="I7" s="194">
        <f>PPCL_NG!R7+PPCL_Spot!R7+GT_NG!R7+GT_Spot!R7+Bawana_NG!R7+Bawana_RLNG!R7+Bawana_Spot!R7</f>
        <v>14.99976976976977</v>
      </c>
      <c r="J7" s="195">
        <f t="shared" si="2"/>
        <v>2.3023023022972211E-4</v>
      </c>
      <c r="K7" s="194">
        <f>PPCL_NG!L7+PPCL_Spot!L7+GT_NG!L7+GT_Spot!L7+Bawana_NG!L7+Bawana_RLNG!L7+Bawana_Spot!L7</f>
        <v>66.62</v>
      </c>
      <c r="L7" s="194">
        <f>PPCL_NG!S7+PPCL_Spot!S7+GT_NG!S7+GT_Spot!S7+Bawana_NG!S7+Bawana_RLNG!S7+Bawana_Spot!S7</f>
        <v>66.647665398575597</v>
      </c>
      <c r="M7" s="195">
        <f t="shared" si="3"/>
        <v>-2.7665398575592803E-2</v>
      </c>
      <c r="N7" s="194">
        <f>PPCL_NG!M7+PPCL_Spot!M7+GT_NG!M7+GT_Spot!M7+Bawana_NG!M7+Bawana_RLNG!M7+Bawana_Spot!M7</f>
        <v>108.53999999999999</v>
      </c>
      <c r="O7" s="194">
        <f>PPCL_NG!T7+PPCL_Spot!T7+GT_NG!T7+GT_Spot!T7+Bawana_NG!T7+Bawana_RLNG!T7+Bawana_Spot!T7</f>
        <v>108.68778400628059</v>
      </c>
      <c r="P7" s="195">
        <f t="shared" si="4"/>
        <v>-0.1477840062806024</v>
      </c>
      <c r="Q7" s="195">
        <f t="shared" si="5"/>
        <v>-0.47000000000001307</v>
      </c>
    </row>
    <row r="8" spans="1:17">
      <c r="A8" s="34" t="s">
        <v>50</v>
      </c>
      <c r="B8" s="194">
        <f>PPCL_NG!I8+PPCL_Spot!I8+GT_NG!I8+GT_Spot!I8+Bawana_NG!I8+Bawana_RLNG!I8+Bawana_Spot!I8</f>
        <v>136.79</v>
      </c>
      <c r="C8" s="194">
        <f>PPCL_NG!P8+PPCL_Spot!P8+GT_NG!P8+GT_Spot!P8+Bawana_NG!P8+Bawana_RLNG!P8+Bawana_Spot!P8</f>
        <v>136.9784028929281</v>
      </c>
      <c r="D8" s="195">
        <f t="shared" si="0"/>
        <v>-0.18840289292811008</v>
      </c>
      <c r="E8" s="194">
        <f>PPCL_NG!J8+PPCL_Spot!J8+GT_NG!J8+GT_Spot!J8+Bawana_NG!J8+Bawana_RLNG!J8+Bawana_Spot!J8</f>
        <v>108.92</v>
      </c>
      <c r="F8" s="194">
        <f>PPCL_NG!Q8+PPCL_Spot!Q8+GT_NG!Q8+GT_Spot!Q8+Bawana_NG!Q8+Bawana_RLNG!Q8+Bawana_Spot!Q8</f>
        <v>109.02637793244594</v>
      </c>
      <c r="G8" s="195">
        <f t="shared" si="1"/>
        <v>-0.10637793244593752</v>
      </c>
      <c r="H8" s="194">
        <f>PPCL_NG!K8+PPCL_Spot!K8+GT_NG!K8+GT_Spot!K8+Bawana_NG!K8+Bawana_RLNG!K8+Bawana_Spot!K8</f>
        <v>15</v>
      </c>
      <c r="I8" s="194">
        <f>PPCL_NG!R8+PPCL_Spot!R8+GT_NG!R8+GT_Spot!R8+Bawana_NG!R8+Bawana_RLNG!R8+Bawana_Spot!R8</f>
        <v>14.99976976976977</v>
      </c>
      <c r="J8" s="195">
        <f t="shared" si="2"/>
        <v>2.3023023022972211E-4</v>
      </c>
      <c r="K8" s="194">
        <f>PPCL_NG!L8+PPCL_Spot!L8+GT_NG!L8+GT_Spot!L8+Bawana_NG!L8+Bawana_RLNG!L8+Bawana_Spot!L8</f>
        <v>66.62</v>
      </c>
      <c r="L8" s="194">
        <f>PPCL_NG!S8+PPCL_Spot!S8+GT_NG!S8+GT_Spot!S8+Bawana_NG!S8+Bawana_RLNG!S8+Bawana_Spot!S8</f>
        <v>66.647665398575597</v>
      </c>
      <c r="M8" s="195">
        <f t="shared" si="3"/>
        <v>-2.7665398575592803E-2</v>
      </c>
      <c r="N8" s="194">
        <f>PPCL_NG!M8+PPCL_Spot!M8+GT_NG!M8+GT_Spot!M8+Bawana_NG!M8+Bawana_RLNG!M8+Bawana_Spot!M8</f>
        <v>108.53999999999999</v>
      </c>
      <c r="O8" s="194">
        <f>PPCL_NG!T8+PPCL_Spot!T8+GT_NG!T8+GT_Spot!T8+Bawana_NG!T8+Bawana_RLNG!T8+Bawana_Spot!T8</f>
        <v>108.68778400628059</v>
      </c>
      <c r="P8" s="195">
        <f t="shared" si="4"/>
        <v>-0.1477840062806024</v>
      </c>
      <c r="Q8" s="195">
        <f t="shared" si="5"/>
        <v>-0.47000000000001307</v>
      </c>
    </row>
    <row r="9" spans="1:17">
      <c r="A9" s="34" t="s">
        <v>51</v>
      </c>
      <c r="B9" s="194">
        <f>PPCL_NG!I9+PPCL_Spot!I9+GT_NG!I9+GT_Spot!I9+Bawana_NG!I9+Bawana_RLNG!I9+Bawana_Spot!I9</f>
        <v>136.79</v>
      </c>
      <c r="C9" s="194">
        <f>PPCL_NG!P9+PPCL_Spot!P9+GT_NG!P9+GT_Spot!P9+Bawana_NG!P9+Bawana_RLNG!P9+Bawana_Spot!P9</f>
        <v>136.97814633744949</v>
      </c>
      <c r="D9" s="195">
        <f t="shared" si="0"/>
        <v>-0.1881463374494956</v>
      </c>
      <c r="E9" s="194">
        <f>PPCL_NG!J9+PPCL_Spot!J9+GT_NG!J9+GT_Spot!J9+Bawana_NG!J9+Bawana_RLNG!J9+Bawana_Spot!J9</f>
        <v>108.92</v>
      </c>
      <c r="F9" s="194">
        <f>PPCL_NG!Q9+PPCL_Spot!Q9+GT_NG!Q9+GT_Spot!Q9+Bawana_NG!Q9+Bawana_RLNG!Q9+Bawana_Spot!Q9</f>
        <v>109.02613195988081</v>
      </c>
      <c r="G9" s="195">
        <f t="shared" si="1"/>
        <v>-0.10613195988081259</v>
      </c>
      <c r="H9" s="194">
        <f>PPCL_NG!K9+PPCL_Spot!K9+GT_NG!K9+GT_Spot!K9+Bawana_NG!K9+Bawana_RLNG!K9+Bawana_Spot!K9</f>
        <v>15</v>
      </c>
      <c r="I9" s="194">
        <f>PPCL_NG!R9+PPCL_Spot!R9+GT_NG!R9+GT_Spot!R9+Bawana_NG!R9+Bawana_RLNG!R9+Bawana_Spot!R9</f>
        <v>14.999751329844745</v>
      </c>
      <c r="J9" s="195">
        <f t="shared" si="2"/>
        <v>2.4867015525487091E-4</v>
      </c>
      <c r="K9" s="194">
        <f>PPCL_NG!L9+PPCL_Spot!L9+GT_NG!L9+GT_Spot!L9+Bawana_NG!L9+Bawana_RLNG!L9+Bawana_Spot!L9</f>
        <v>66.62</v>
      </c>
      <c r="L9" s="194">
        <f>PPCL_NG!S9+PPCL_Spot!S9+GT_NG!S9+GT_Spot!S9+Bawana_NG!S9+Bawana_RLNG!S9+Bawana_Spot!S9</f>
        <v>66.647605172176995</v>
      </c>
      <c r="M9" s="195">
        <f t="shared" si="3"/>
        <v>-2.7605172176990322E-2</v>
      </c>
      <c r="N9" s="194">
        <f>PPCL_NG!M9+PPCL_Spot!M9+GT_NG!M9+GT_Spot!M9+Bawana_NG!M9+Bawana_RLNG!M9+Bawana_Spot!M9</f>
        <v>90.02</v>
      </c>
      <c r="O9" s="194">
        <f>PPCL_NG!T9+PPCL_Spot!T9+GT_NG!T9+GT_Spot!T9+Bawana_NG!T9+Bawana_RLNG!T9+Bawana_Spot!T9</f>
        <v>90.168365200648012</v>
      </c>
      <c r="P9" s="195">
        <f t="shared" si="4"/>
        <v>-0.14836520064801562</v>
      </c>
      <c r="Q9" s="195">
        <f t="shared" si="5"/>
        <v>-0.47000000000005926</v>
      </c>
    </row>
    <row r="10" spans="1:17">
      <c r="A10" s="34" t="s">
        <v>52</v>
      </c>
      <c r="B10" s="194">
        <f>PPCL_NG!I10+PPCL_Spot!I10+GT_NG!I10+GT_Spot!I10+Bawana_NG!I10+Bawana_RLNG!I10+Bawana_Spot!I10</f>
        <v>136.79</v>
      </c>
      <c r="C10" s="194">
        <f>PPCL_NG!P10+PPCL_Spot!P10+GT_NG!P10+GT_Spot!P10+Bawana_NG!P10+Bawana_RLNG!P10+Bawana_Spot!P10</f>
        <v>136.97814633744949</v>
      </c>
      <c r="D10" s="195">
        <f t="shared" si="0"/>
        <v>-0.1881463374494956</v>
      </c>
      <c r="E10" s="194">
        <f>PPCL_NG!J10+PPCL_Spot!J10+GT_NG!J10+GT_Spot!J10+Bawana_NG!J10+Bawana_RLNG!J10+Bawana_Spot!J10</f>
        <v>108.92</v>
      </c>
      <c r="F10" s="194">
        <f>PPCL_NG!Q10+PPCL_Spot!Q10+GT_NG!Q10+GT_Spot!Q10+Bawana_NG!Q10+Bawana_RLNG!Q10+Bawana_Spot!Q10</f>
        <v>109.02613195988081</v>
      </c>
      <c r="G10" s="195">
        <f t="shared" si="1"/>
        <v>-0.10613195988081259</v>
      </c>
      <c r="H10" s="194">
        <f>PPCL_NG!K10+PPCL_Spot!K10+GT_NG!K10+GT_Spot!K10+Bawana_NG!K10+Bawana_RLNG!K10+Bawana_Spot!K10</f>
        <v>15</v>
      </c>
      <c r="I10" s="194">
        <f>PPCL_NG!R10+PPCL_Spot!R10+GT_NG!R10+GT_Spot!R10+Bawana_NG!R10+Bawana_RLNG!R10+Bawana_Spot!R10</f>
        <v>14.999751329844745</v>
      </c>
      <c r="J10" s="195">
        <f t="shared" si="2"/>
        <v>2.4867015525487091E-4</v>
      </c>
      <c r="K10" s="194">
        <f>PPCL_NG!L10+PPCL_Spot!L10+GT_NG!L10+GT_Spot!L10+Bawana_NG!L10+Bawana_RLNG!L10+Bawana_Spot!L10</f>
        <v>66.62</v>
      </c>
      <c r="L10" s="194">
        <f>PPCL_NG!S10+PPCL_Spot!S10+GT_NG!S10+GT_Spot!S10+Bawana_NG!S10+Bawana_RLNG!S10+Bawana_Spot!S10</f>
        <v>66.647605172176995</v>
      </c>
      <c r="M10" s="195">
        <f t="shared" si="3"/>
        <v>-2.7605172176990322E-2</v>
      </c>
      <c r="N10" s="194">
        <f>PPCL_NG!M10+PPCL_Spot!M10+GT_NG!M10+GT_Spot!M10+Bawana_NG!M10+Bawana_RLNG!M10+Bawana_Spot!M10</f>
        <v>90.02</v>
      </c>
      <c r="O10" s="194">
        <f>PPCL_NG!T10+PPCL_Spot!T10+GT_NG!T10+GT_Spot!T10+Bawana_NG!T10+Bawana_RLNG!T10+Bawana_Spot!T10</f>
        <v>90.168365200648012</v>
      </c>
      <c r="P10" s="195">
        <f t="shared" si="4"/>
        <v>-0.14836520064801562</v>
      </c>
      <c r="Q10" s="195">
        <f t="shared" si="5"/>
        <v>-0.47000000000005926</v>
      </c>
    </row>
    <row r="11" spans="1:17">
      <c r="A11" s="34" t="s">
        <v>53</v>
      </c>
      <c r="B11" s="194">
        <f>PPCL_NG!I11+PPCL_Spot!I11+GT_NG!I11+GT_Spot!I11+Bawana_NG!I11+Bawana_RLNG!I11+Bawana_Spot!I11</f>
        <v>137.19999999999999</v>
      </c>
      <c r="C11" s="194">
        <f>PPCL_NG!P11+PPCL_Spot!P11+GT_NG!P11+GT_Spot!P11+Bawana_NG!P11+Bawana_RLNG!P11+Bawana_Spot!P11</f>
        <v>137.3924882769644</v>
      </c>
      <c r="D11" s="195">
        <f t="shared" si="0"/>
        <v>-0.1924882769644114</v>
      </c>
      <c r="E11" s="194">
        <f>PPCL_NG!J11+PPCL_Spot!J11+GT_NG!J11+GT_Spot!J11+Bawana_NG!J11+Bawana_RLNG!J11+Bawana_Spot!J11</f>
        <v>119.14</v>
      </c>
      <c r="F11" s="194">
        <f>PPCL_NG!Q11+PPCL_Spot!Q11+GT_NG!Q11+GT_Spot!Q11+Bawana_NG!Q11+Bawana_RLNG!Q11+Bawana_Spot!Q11</f>
        <v>119.24805502248147</v>
      </c>
      <c r="G11" s="195">
        <f t="shared" si="1"/>
        <v>-0.10805502248146581</v>
      </c>
      <c r="H11" s="194">
        <f>PPCL_NG!K11+PPCL_Spot!K11+GT_NG!K11+GT_Spot!K11+Bawana_NG!K11+Bawana_RLNG!K11+Bawana_Spot!K11</f>
        <v>15</v>
      </c>
      <c r="I11" s="194">
        <f>PPCL_NG!R11+PPCL_Spot!R11+GT_NG!R11+GT_Spot!R11+Bawana_NG!R11+Bawana_RLNG!R11+Bawana_Spot!R11</f>
        <v>14.999761638270531</v>
      </c>
      <c r="J11" s="195">
        <f t="shared" si="2"/>
        <v>2.3836172946900547E-4</v>
      </c>
      <c r="K11" s="194">
        <f>PPCL_NG!L11+PPCL_Spot!L11+GT_NG!L11+GT_Spot!L11+Bawana_NG!L11+Bawana_RLNG!L11+Bawana_Spot!L11</f>
        <v>66.680000000000007</v>
      </c>
      <c r="L11" s="194">
        <f>PPCL_NG!S11+PPCL_Spot!S11+GT_NG!S11+GT_Spot!S11+Bawana_NG!S11+Bawana_RLNG!S11+Bawana_Spot!S11</f>
        <v>66.70825025659758</v>
      </c>
      <c r="M11" s="195">
        <f t="shared" si="3"/>
        <v>-2.8250256597573298E-2</v>
      </c>
      <c r="N11" s="194">
        <f>PPCL_NG!M11+PPCL_Spot!M11+GT_NG!M11+GT_Spot!M11+Bawana_NG!M11+Bawana_RLNG!M11+Bawana_Spot!M11</f>
        <v>90.32</v>
      </c>
      <c r="O11" s="194">
        <f>PPCL_NG!T11+PPCL_Spot!T11+GT_NG!T11+GT_Spot!T11+Bawana_NG!T11+Bawana_RLNG!T11+Bawana_Spot!T11</f>
        <v>90.471444805686076</v>
      </c>
      <c r="P11" s="195">
        <f t="shared" si="4"/>
        <v>-0.15144480568608287</v>
      </c>
      <c r="Q11" s="195">
        <f t="shared" si="5"/>
        <v>-0.48000000000006438</v>
      </c>
    </row>
    <row r="12" spans="1:17">
      <c r="A12" s="34" t="s">
        <v>54</v>
      </c>
      <c r="B12" s="194">
        <f>PPCL_NG!I12+PPCL_Spot!I12+GT_NG!I12+GT_Spot!I12+Bawana_NG!I12+Bawana_RLNG!I12+Bawana_Spot!I12</f>
        <v>137.19999999999999</v>
      </c>
      <c r="C12" s="194">
        <f>PPCL_NG!P12+PPCL_Spot!P12+GT_NG!P12+GT_Spot!P12+Bawana_NG!P12+Bawana_RLNG!P12+Bawana_Spot!P12</f>
        <v>137.39268241916704</v>
      </c>
      <c r="D12" s="195">
        <f t="shared" si="0"/>
        <v>-0.1926824191670562</v>
      </c>
      <c r="E12" s="194">
        <f>PPCL_NG!J12+PPCL_Spot!J12+GT_NG!J12+GT_Spot!J12+Bawana_NG!J12+Bawana_RLNG!J12+Bawana_Spot!J12</f>
        <v>134.13999999999999</v>
      </c>
      <c r="F12" s="194">
        <f>PPCL_NG!Q12+PPCL_Spot!Q12+GT_NG!Q12+GT_Spot!Q12+Bawana_NG!Q12+Bawana_RLNG!Q12+Bawana_Spot!Q12</f>
        <v>134.24768001254927</v>
      </c>
      <c r="G12" s="195">
        <f t="shared" si="1"/>
        <v>-0.10768001254928095</v>
      </c>
      <c r="H12" s="194">
        <f>PPCL_NG!K12+PPCL_Spot!K12+GT_NG!K12+GT_Spot!K12+Bawana_NG!K12+Bawana_RLNG!K12+Bawana_Spot!K12</f>
        <v>15</v>
      </c>
      <c r="I12" s="194">
        <f>PPCL_NG!R12+PPCL_Spot!R12+GT_NG!R12+GT_Spot!R12+Bawana_NG!R12+Bawana_RLNG!R12+Bawana_Spot!R12</f>
        <v>14.999775592241345</v>
      </c>
      <c r="J12" s="195">
        <f t="shared" si="2"/>
        <v>2.2440775865462115E-4</v>
      </c>
      <c r="K12" s="194">
        <f>PPCL_NG!L12+PPCL_Spot!L12+GT_NG!L12+GT_Spot!L12+Bawana_NG!L12+Bawana_RLNG!L12+Bawana_Spot!L12</f>
        <v>66.680000000000007</v>
      </c>
      <c r="L12" s="194">
        <f>PPCL_NG!S12+PPCL_Spot!S12+GT_NG!S12+GT_Spot!S12+Bawana_NG!S12+Bawana_RLNG!S12+Bawana_Spot!S12</f>
        <v>66.708295831479646</v>
      </c>
      <c r="M12" s="195">
        <f t="shared" si="3"/>
        <v>-2.8295831479638878E-2</v>
      </c>
      <c r="N12" s="194">
        <f>PPCL_NG!M12+PPCL_Spot!M12+GT_NG!M12+GT_Spot!M12+Bawana_NG!M12+Bawana_RLNG!M12+Bawana_Spot!M12</f>
        <v>90.32</v>
      </c>
      <c r="O12" s="194">
        <f>PPCL_NG!T12+PPCL_Spot!T12+GT_NG!T12+GT_Spot!T12+Bawana_NG!T12+Bawana_RLNG!T12+Bawana_Spot!T12</f>
        <v>90.471566144562715</v>
      </c>
      <c r="P12" s="195">
        <f t="shared" si="4"/>
        <v>-0.15156614456272166</v>
      </c>
      <c r="Q12" s="195">
        <f t="shared" si="5"/>
        <v>-0.48000000000004306</v>
      </c>
    </row>
    <row r="13" spans="1:17">
      <c r="A13" s="34" t="s">
        <v>55</v>
      </c>
      <c r="B13" s="194">
        <f>PPCL_NG!I13+PPCL_Spot!I13+GT_NG!I13+GT_Spot!I13+Bawana_NG!I13+Bawana_RLNG!I13+Bawana_Spot!I13</f>
        <v>137.19999999999999</v>
      </c>
      <c r="C13" s="194">
        <f>PPCL_NG!P13+PPCL_Spot!P13+GT_NG!P13+GT_Spot!P13+Bawana_NG!P13+Bawana_RLNG!P13+Bawana_Spot!P13</f>
        <v>137.39262028098884</v>
      </c>
      <c r="D13" s="195">
        <f t="shared" si="0"/>
        <v>-0.19262028098884798</v>
      </c>
      <c r="E13" s="194">
        <f>PPCL_NG!J13+PPCL_Spot!J13+GT_NG!J13+GT_Spot!J13+Bawana_NG!J13+Bawana_RLNG!J13+Bawana_Spot!J13</f>
        <v>129.13999999999999</v>
      </c>
      <c r="F13" s="194">
        <f>PPCL_NG!Q13+PPCL_Spot!Q13+GT_NG!Q13+GT_Spot!Q13+Bawana_NG!Q13+Bawana_RLNG!Q13+Bawana_Spot!Q13</f>
        <v>129.24780004020778</v>
      </c>
      <c r="G13" s="195">
        <f t="shared" si="1"/>
        <v>-0.10780004020779188</v>
      </c>
      <c r="H13" s="194">
        <f>PPCL_NG!K13+PPCL_Spot!K13+GT_NG!K13+GT_Spot!K13+Bawana_NG!K13+Bawana_RLNG!K13+Bawana_Spot!K13</f>
        <v>15</v>
      </c>
      <c r="I13" s="194">
        <f>PPCL_NG!R13+PPCL_Spot!R13+GT_NG!R13+GT_Spot!R13+Bawana_NG!R13+Bawana_RLNG!R13+Bawana_Spot!R13</f>
        <v>14.999771126059787</v>
      </c>
      <c r="J13" s="195">
        <f t="shared" si="2"/>
        <v>2.2887394021253726E-4</v>
      </c>
      <c r="K13" s="194">
        <f>PPCL_NG!L13+PPCL_Spot!L13+GT_NG!L13+GT_Spot!L13+Bawana_NG!L13+Bawana_RLNG!L13+Bawana_Spot!L13</f>
        <v>66.680000000000007</v>
      </c>
      <c r="L13" s="194">
        <f>PPCL_NG!S13+PPCL_Spot!S13+GT_NG!S13+GT_Spot!S13+Bawana_NG!S13+Bawana_RLNG!S13+Bawana_Spot!S13</f>
        <v>66.708281244542306</v>
      </c>
      <c r="M13" s="195">
        <f t="shared" si="3"/>
        <v>-2.8281244542299078E-2</v>
      </c>
      <c r="N13" s="194">
        <f>PPCL_NG!M13+PPCL_Spot!M13+GT_NG!M13+GT_Spot!M13+Bawana_NG!M13+Bawana_RLNG!M13+Bawana_Spot!M13</f>
        <v>90.32</v>
      </c>
      <c r="O13" s="194">
        <f>PPCL_NG!T13+PPCL_Spot!T13+GT_NG!T13+GT_Spot!T13+Bawana_NG!T13+Bawana_RLNG!T13+Bawana_Spot!T13</f>
        <v>90.471527308201331</v>
      </c>
      <c r="P13" s="195">
        <f t="shared" si="4"/>
        <v>-0.15152730820133797</v>
      </c>
      <c r="Q13" s="195">
        <f t="shared" si="5"/>
        <v>-0.48000000000006438</v>
      </c>
    </row>
    <row r="14" spans="1:17">
      <c r="A14" s="34" t="s">
        <v>56</v>
      </c>
      <c r="B14" s="194">
        <f>PPCL_NG!I14+PPCL_Spot!I14+GT_NG!I14+GT_Spot!I14+Bawana_NG!I14+Bawana_RLNG!I14+Bawana_Spot!I14</f>
        <v>137.19999999999999</v>
      </c>
      <c r="C14" s="194">
        <f>PPCL_NG!P14+PPCL_Spot!P14+GT_NG!P14+GT_Spot!P14+Bawana_NG!P14+Bawana_RLNG!P14+Bawana_Spot!P14</f>
        <v>137.39268241916704</v>
      </c>
      <c r="D14" s="195">
        <f t="shared" si="0"/>
        <v>-0.1926824191670562</v>
      </c>
      <c r="E14" s="194">
        <f>PPCL_NG!J14+PPCL_Spot!J14+GT_NG!J14+GT_Spot!J14+Bawana_NG!J14+Bawana_RLNG!J14+Bawana_Spot!J14</f>
        <v>134.13999999999999</v>
      </c>
      <c r="F14" s="194">
        <f>PPCL_NG!Q14+PPCL_Spot!Q14+GT_NG!Q14+GT_Spot!Q14+Bawana_NG!Q14+Bawana_RLNG!Q14+Bawana_Spot!Q14</f>
        <v>134.24768001254927</v>
      </c>
      <c r="G14" s="195">
        <f t="shared" si="1"/>
        <v>-0.10768001254928095</v>
      </c>
      <c r="H14" s="194">
        <f>PPCL_NG!K14+PPCL_Spot!K14+GT_NG!K14+GT_Spot!K14+Bawana_NG!K14+Bawana_RLNG!K14+Bawana_Spot!K14</f>
        <v>15</v>
      </c>
      <c r="I14" s="194">
        <f>PPCL_NG!R14+PPCL_Spot!R14+GT_NG!R14+GT_Spot!R14+Bawana_NG!R14+Bawana_RLNG!R14+Bawana_Spot!R14</f>
        <v>14.999775592241345</v>
      </c>
      <c r="J14" s="195">
        <f t="shared" si="2"/>
        <v>2.2440775865462115E-4</v>
      </c>
      <c r="K14" s="194">
        <f>PPCL_NG!L14+PPCL_Spot!L14+GT_NG!L14+GT_Spot!L14+Bawana_NG!L14+Bawana_RLNG!L14+Bawana_Spot!L14</f>
        <v>66.680000000000007</v>
      </c>
      <c r="L14" s="194">
        <f>PPCL_NG!S14+PPCL_Spot!S14+GT_NG!S14+GT_Spot!S14+Bawana_NG!S14+Bawana_RLNG!S14+Bawana_Spot!S14</f>
        <v>66.708295831479646</v>
      </c>
      <c r="M14" s="195">
        <f t="shared" si="3"/>
        <v>-2.8295831479638878E-2</v>
      </c>
      <c r="N14" s="194">
        <f>PPCL_NG!M14+PPCL_Spot!M14+GT_NG!M14+GT_Spot!M14+Bawana_NG!M14+Bawana_RLNG!M14+Bawana_Spot!M14</f>
        <v>90.32</v>
      </c>
      <c r="O14" s="194">
        <f>PPCL_NG!T14+PPCL_Spot!T14+GT_NG!T14+GT_Spot!T14+Bawana_NG!T14+Bawana_RLNG!T14+Bawana_Spot!T14</f>
        <v>90.471566144562715</v>
      </c>
      <c r="P14" s="195">
        <f t="shared" si="4"/>
        <v>-0.15156614456272166</v>
      </c>
      <c r="Q14" s="195">
        <f t="shared" si="5"/>
        <v>-0.48000000000004306</v>
      </c>
    </row>
    <row r="15" spans="1:17">
      <c r="A15" s="34" t="s">
        <v>57</v>
      </c>
      <c r="B15" s="194">
        <f>PPCL_NG!I15+PPCL_Spot!I15+GT_NG!I15+GT_Spot!I15+Bawana_NG!I15+Bawana_RLNG!I15+Bawana_Spot!I15</f>
        <v>137.47999999999999</v>
      </c>
      <c r="C15" s="194">
        <f>PPCL_NG!P15+PPCL_Spot!P15+GT_NG!P15+GT_Spot!P15+Bawana_NG!P15+Bawana_RLNG!P15+Bawana_Spot!P15</f>
        <v>137.67518158279088</v>
      </c>
      <c r="D15" s="195">
        <f t="shared" si="0"/>
        <v>-0.19518158279089448</v>
      </c>
      <c r="E15" s="194">
        <f>PPCL_NG!J15+PPCL_Spot!J15+GT_NG!J15+GT_Spot!J15+Bawana_NG!J15+Bawana_RLNG!J15+Bawana_Spot!J15</f>
        <v>109.30000000000001</v>
      </c>
      <c r="F15" s="194">
        <f>PPCL_NG!Q15+PPCL_Spot!Q15+GT_NG!Q15+GT_Spot!Q15+Bawana_NG!Q15+Bawana_RLNG!Q15+Bawana_Spot!Q15</f>
        <v>109.40994334892986</v>
      </c>
      <c r="G15" s="195">
        <f t="shared" si="1"/>
        <v>-0.10994334892984625</v>
      </c>
      <c r="H15" s="194">
        <f>PPCL_NG!K15+PPCL_Spot!K15+GT_NG!K15+GT_Spot!K15+Bawana_NG!K15+Bawana_RLNG!K15+Bawana_Spot!K15</f>
        <v>15.06</v>
      </c>
      <c r="I15" s="194">
        <f>PPCL_NG!R15+PPCL_Spot!R15+GT_NG!R15+GT_Spot!R15+Bawana_NG!R15+Bawana_RLNG!R15+Bawana_Spot!R15</f>
        <v>15.060358689616091</v>
      </c>
      <c r="J15" s="195">
        <f t="shared" si="2"/>
        <v>-3.5868961609075711E-4</v>
      </c>
      <c r="K15" s="194">
        <f>PPCL_NG!L15+PPCL_Spot!L15+GT_NG!L15+GT_Spot!L15+Bawana_NG!L15+Bawana_RLNG!L15+Bawana_Spot!L15</f>
        <v>66.97999999999999</v>
      </c>
      <c r="L15" s="194">
        <f>PPCL_NG!S15+PPCL_Spot!S15+GT_NG!S15+GT_Spot!S15+Bawana_NG!S15+Bawana_RLNG!S15+Bawana_Spot!S15</f>
        <v>67.01122837830755</v>
      </c>
      <c r="M15" s="195">
        <f t="shared" si="3"/>
        <v>-3.1228378307559979E-2</v>
      </c>
      <c r="N15" s="194">
        <f>PPCL_NG!M15+PPCL_Spot!M15+GT_NG!M15+GT_Spot!M15+Bawana_NG!M15+Bawana_RLNG!M15+Bawana_Spot!M15</f>
        <v>90.51</v>
      </c>
      <c r="O15" s="194">
        <f>PPCL_NG!T15+PPCL_Spot!T15+GT_NG!T15+GT_Spot!T15+Bawana_NG!T15+Bawana_RLNG!T15+Bawana_Spot!T15</f>
        <v>90.663288000355664</v>
      </c>
      <c r="P15" s="195">
        <f t="shared" si="4"/>
        <v>-0.15328800035565848</v>
      </c>
      <c r="Q15" s="195">
        <f t="shared" si="5"/>
        <v>-0.49000000000004995</v>
      </c>
    </row>
    <row r="16" spans="1:17">
      <c r="A16" s="34" t="s">
        <v>58</v>
      </c>
      <c r="B16" s="194">
        <f>PPCL_NG!I16+PPCL_Spot!I16+GT_NG!I16+GT_Spot!I16+Bawana_NG!I16+Bawana_RLNG!I16+Bawana_Spot!I16</f>
        <v>138.06</v>
      </c>
      <c r="C16" s="194">
        <f>PPCL_NG!P16+PPCL_Spot!P16+GT_NG!P16+GT_Spot!P16+Bawana_NG!P16+Bawana_RLNG!P16+Bawana_Spot!P16</f>
        <v>138.25494890688535</v>
      </c>
      <c r="D16" s="195">
        <f t="shared" si="0"/>
        <v>-0.19494890688534383</v>
      </c>
      <c r="E16" s="194">
        <f>PPCL_NG!J16+PPCL_Spot!J16+GT_NG!J16+GT_Spot!J16+Bawana_NG!J16+Bawana_RLNG!J16+Bawana_Spot!J16</f>
        <v>89.300000000000011</v>
      </c>
      <c r="F16" s="194">
        <f>PPCL_NG!Q16+PPCL_Spot!Q16+GT_NG!Q16+GT_Spot!Q16+Bawana_NG!Q16+Bawana_RLNG!Q16+Bawana_Spot!Q16</f>
        <v>89.410662216329968</v>
      </c>
      <c r="G16" s="195">
        <f t="shared" si="1"/>
        <v>-0.11066221632995621</v>
      </c>
      <c r="H16" s="194">
        <f>PPCL_NG!K16+PPCL_Spot!K16+GT_NG!K16+GT_Spot!K16+Bawana_NG!K16+Bawana_RLNG!K16+Bawana_Spot!K16</f>
        <v>15.06</v>
      </c>
      <c r="I16" s="194">
        <f>PPCL_NG!R16+PPCL_Spot!R16+GT_NG!R16+GT_Spot!R16+Bawana_NG!R16+Bawana_RLNG!R16+Bawana_Spot!R16</f>
        <v>15.060343876290617</v>
      </c>
      <c r="J16" s="195">
        <f t="shared" si="2"/>
        <v>-3.4387629061605196E-4</v>
      </c>
      <c r="K16" s="194">
        <f>PPCL_NG!L16+PPCL_Spot!L16+GT_NG!L16+GT_Spot!L16+Bawana_NG!L16+Bawana_RLNG!L16+Bawana_Spot!L16</f>
        <v>67.09</v>
      </c>
      <c r="L16" s="194">
        <f>PPCL_NG!S16+PPCL_Spot!S16+GT_NG!S16+GT_Spot!S16+Bawana_NG!S16+Bawana_RLNG!S16+Bawana_Spot!S16</f>
        <v>67.121174956144884</v>
      </c>
      <c r="M16" s="195">
        <f t="shared" si="3"/>
        <v>-3.1174956144880639E-2</v>
      </c>
      <c r="N16" s="194">
        <f>PPCL_NG!M16+PPCL_Spot!M16+GT_NG!M16+GT_Spot!M16+Bawana_NG!M16+Bawana_RLNG!M16+Bawana_Spot!M16</f>
        <v>96.820000000000007</v>
      </c>
      <c r="O16" s="194">
        <f>PPCL_NG!T16+PPCL_Spot!T16+GT_NG!T16+GT_Spot!T16+Bawana_NG!T16+Bawana_RLNG!T16+Bawana_Spot!T16</f>
        <v>96.972870044349207</v>
      </c>
      <c r="P16" s="195">
        <f t="shared" si="4"/>
        <v>-0.15287004434919993</v>
      </c>
      <c r="Q16" s="195">
        <f t="shared" si="5"/>
        <v>-0.48999999999999666</v>
      </c>
    </row>
    <row r="17" spans="1:17">
      <c r="A17" s="34" t="s">
        <v>59</v>
      </c>
      <c r="B17" s="194">
        <f>PPCL_NG!I17+PPCL_Spot!I17+GT_NG!I17+GT_Spot!I17+Bawana_NG!I17+Bawana_RLNG!I17+Bawana_Spot!I17</f>
        <v>141.27000000000001</v>
      </c>
      <c r="C17" s="194">
        <f>PPCL_NG!P17+PPCL_Spot!P17+GT_NG!P17+GT_Spot!P17+Bawana_NG!P17+Bawana_RLNG!P17+Bawana_Spot!P17</f>
        <v>141.46088946803388</v>
      </c>
      <c r="D17" s="195">
        <f t="shared" si="0"/>
        <v>-0.1908894680338733</v>
      </c>
      <c r="E17" s="194">
        <f>PPCL_NG!J17+PPCL_Spot!J17+GT_NG!J17+GT_Spot!J17+Bawana_NG!J17+Bawana_RLNG!J17+Bawana_Spot!J17</f>
        <v>81.050000000000011</v>
      </c>
      <c r="F17" s="194">
        <f>PPCL_NG!Q17+PPCL_Spot!Q17+GT_NG!Q17+GT_Spot!Q17+Bawana_NG!Q17+Bawana_RLNG!Q17+Bawana_Spot!Q17</f>
        <v>81.158778016768096</v>
      </c>
      <c r="G17" s="195">
        <f t="shared" si="1"/>
        <v>-0.10877801676808474</v>
      </c>
      <c r="H17" s="194">
        <f>PPCL_NG!K17+PPCL_Spot!K17+GT_NG!K17+GT_Spot!K17+Bawana_NG!K17+Bawana_RLNG!K17+Bawana_Spot!K17</f>
        <v>15.06</v>
      </c>
      <c r="I17" s="194">
        <f>PPCL_NG!R17+PPCL_Spot!R17+GT_NG!R17+GT_Spot!R17+Bawana_NG!R17+Bawana_RLNG!R17+Bawana_Spot!R17</f>
        <v>15.06007539566736</v>
      </c>
      <c r="J17" s="195">
        <f t="shared" si="2"/>
        <v>-7.5395667359146046E-5</v>
      </c>
      <c r="K17" s="194">
        <f>PPCL_NG!L17+PPCL_Spot!L17+GT_NG!L17+GT_Spot!L17+Bawana_NG!L17+Bawana_RLNG!L17+Bawana_Spot!L17</f>
        <v>67.84</v>
      </c>
      <c r="L17" s="194">
        <f>PPCL_NG!S17+PPCL_Spot!S17+GT_NG!S17+GT_Spot!S17+Bawana_NG!S17+Bawana_RLNG!S17+Bawana_Spot!S17</f>
        <v>67.870223552309866</v>
      </c>
      <c r="M17" s="195">
        <f t="shared" si="3"/>
        <v>-3.0223552309863067E-2</v>
      </c>
      <c r="N17" s="194">
        <f>PPCL_NG!M17+PPCL_Spot!M17+GT_NG!M17+GT_Spot!M17+Bawana_NG!M17+Bawana_RLNG!M17+Bawana_Spot!M17</f>
        <v>99.06</v>
      </c>
      <c r="O17" s="194">
        <f>PPCL_NG!T17+PPCL_Spot!T17+GT_NG!T17+GT_Spot!T17+Bawana_NG!T17+Bawana_RLNG!T17+Bawana_Spot!T17</f>
        <v>99.210033567220762</v>
      </c>
      <c r="P17" s="195">
        <f t="shared" si="4"/>
        <v>-0.15003356722075978</v>
      </c>
      <c r="Q17" s="195">
        <f t="shared" si="5"/>
        <v>-0.47999999999994003</v>
      </c>
    </row>
    <row r="18" spans="1:17">
      <c r="A18" s="34" t="s">
        <v>60</v>
      </c>
      <c r="B18" s="194">
        <f>PPCL_NG!I18+PPCL_Spot!I18+GT_NG!I18+GT_Spot!I18+Bawana_NG!I18+Bawana_RLNG!I18+Bawana_Spot!I18</f>
        <v>141.27000000000001</v>
      </c>
      <c r="C18" s="194">
        <f>PPCL_NG!P18+PPCL_Spot!P18+GT_NG!P18+GT_Spot!P18+Bawana_NG!P18+Bawana_RLNG!P18+Bawana_Spot!P18</f>
        <v>141.46088946803388</v>
      </c>
      <c r="D18" s="195">
        <f t="shared" si="0"/>
        <v>-0.1908894680338733</v>
      </c>
      <c r="E18" s="194">
        <f>PPCL_NG!J18+PPCL_Spot!J18+GT_NG!J18+GT_Spot!J18+Bawana_NG!J18+Bawana_RLNG!J18+Bawana_Spot!J18</f>
        <v>81.050000000000011</v>
      </c>
      <c r="F18" s="194">
        <f>PPCL_NG!Q18+PPCL_Spot!Q18+GT_NG!Q18+GT_Spot!Q18+Bawana_NG!Q18+Bawana_RLNG!Q18+Bawana_Spot!Q18</f>
        <v>81.158778016768096</v>
      </c>
      <c r="G18" s="195">
        <f t="shared" si="1"/>
        <v>-0.10877801676808474</v>
      </c>
      <c r="H18" s="194">
        <f>PPCL_NG!K18+PPCL_Spot!K18+GT_NG!K18+GT_Spot!K18+Bawana_NG!K18+Bawana_RLNG!K18+Bawana_Spot!K18</f>
        <v>15.06</v>
      </c>
      <c r="I18" s="194">
        <f>PPCL_NG!R18+PPCL_Spot!R18+GT_NG!R18+GT_Spot!R18+Bawana_NG!R18+Bawana_RLNG!R18+Bawana_Spot!R18</f>
        <v>15.06007539566736</v>
      </c>
      <c r="J18" s="195">
        <f t="shared" si="2"/>
        <v>-7.5395667359146046E-5</v>
      </c>
      <c r="K18" s="194">
        <f>PPCL_NG!L18+PPCL_Spot!L18+GT_NG!L18+GT_Spot!L18+Bawana_NG!L18+Bawana_RLNG!L18+Bawana_Spot!L18</f>
        <v>67.84</v>
      </c>
      <c r="L18" s="194">
        <f>PPCL_NG!S18+PPCL_Spot!S18+GT_NG!S18+GT_Spot!S18+Bawana_NG!S18+Bawana_RLNG!S18+Bawana_Spot!S18</f>
        <v>67.870223552309866</v>
      </c>
      <c r="M18" s="195">
        <f t="shared" si="3"/>
        <v>-3.0223552309863067E-2</v>
      </c>
      <c r="N18" s="194">
        <f>PPCL_NG!M18+PPCL_Spot!M18+GT_NG!M18+GT_Spot!M18+Bawana_NG!M18+Bawana_RLNG!M18+Bawana_Spot!M18</f>
        <v>99.06</v>
      </c>
      <c r="O18" s="194">
        <f>PPCL_NG!T18+PPCL_Spot!T18+GT_NG!T18+GT_Spot!T18+Bawana_NG!T18+Bawana_RLNG!T18+Bawana_Spot!T18</f>
        <v>99.210033567220762</v>
      </c>
      <c r="P18" s="195">
        <f t="shared" si="4"/>
        <v>-0.15003356722075978</v>
      </c>
      <c r="Q18" s="195">
        <f t="shared" si="5"/>
        <v>-0.47999999999994003</v>
      </c>
    </row>
    <row r="19" spans="1:17">
      <c r="A19" s="34" t="s">
        <v>61</v>
      </c>
      <c r="B19" s="194">
        <f>PPCL_NG!I19+PPCL_Spot!I19+GT_NG!I19+GT_Spot!I19+Bawana_NG!I19+Bawana_RLNG!I19+Bawana_Spot!I19</f>
        <v>141.27000000000001</v>
      </c>
      <c r="C19" s="194">
        <f>PPCL_NG!P19+PPCL_Spot!P19+GT_NG!P19+GT_Spot!P19+Bawana_NG!P19+Bawana_RLNG!P19+Bawana_Spot!P19</f>
        <v>141.46088946803388</v>
      </c>
      <c r="D19" s="195">
        <f t="shared" si="0"/>
        <v>-0.1908894680338733</v>
      </c>
      <c r="E19" s="194">
        <f>PPCL_NG!J19+PPCL_Spot!J19+GT_NG!J19+GT_Spot!J19+Bawana_NG!J19+Bawana_RLNG!J19+Bawana_Spot!J19</f>
        <v>81.050000000000011</v>
      </c>
      <c r="F19" s="194">
        <f>PPCL_NG!Q19+PPCL_Spot!Q19+GT_NG!Q19+GT_Spot!Q19+Bawana_NG!Q19+Bawana_RLNG!Q19+Bawana_Spot!Q19</f>
        <v>81.158778016768096</v>
      </c>
      <c r="G19" s="195">
        <f t="shared" si="1"/>
        <v>-0.10877801676808474</v>
      </c>
      <c r="H19" s="194">
        <f>PPCL_NG!K19+PPCL_Spot!K19+GT_NG!K19+GT_Spot!K19+Bawana_NG!K19+Bawana_RLNG!K19+Bawana_Spot!K19</f>
        <v>15.06</v>
      </c>
      <c r="I19" s="194">
        <f>PPCL_NG!R19+PPCL_Spot!R19+GT_NG!R19+GT_Spot!R19+Bawana_NG!R19+Bawana_RLNG!R19+Bawana_Spot!R19</f>
        <v>15.06007539566736</v>
      </c>
      <c r="J19" s="195">
        <f t="shared" si="2"/>
        <v>-7.5395667359146046E-5</v>
      </c>
      <c r="K19" s="194">
        <f>PPCL_NG!L19+PPCL_Spot!L19+GT_NG!L19+GT_Spot!L19+Bawana_NG!L19+Bawana_RLNG!L19+Bawana_Spot!L19</f>
        <v>67.84</v>
      </c>
      <c r="L19" s="194">
        <f>PPCL_NG!S19+PPCL_Spot!S19+GT_NG!S19+GT_Spot!S19+Bawana_NG!S19+Bawana_RLNG!S19+Bawana_Spot!S19</f>
        <v>67.870223552309866</v>
      </c>
      <c r="M19" s="195">
        <f t="shared" si="3"/>
        <v>-3.0223552309863067E-2</v>
      </c>
      <c r="N19" s="194">
        <f>PPCL_NG!M19+PPCL_Spot!M19+GT_NG!M19+GT_Spot!M19+Bawana_NG!M19+Bawana_RLNG!M19+Bawana_Spot!M19</f>
        <v>99.06</v>
      </c>
      <c r="O19" s="194">
        <f>PPCL_NG!T19+PPCL_Spot!T19+GT_NG!T19+GT_Spot!T19+Bawana_NG!T19+Bawana_RLNG!T19+Bawana_Spot!T19</f>
        <v>99.210033567220762</v>
      </c>
      <c r="P19" s="195">
        <f t="shared" si="4"/>
        <v>-0.15003356722075978</v>
      </c>
      <c r="Q19" s="195">
        <f t="shared" si="5"/>
        <v>-0.47999999999994003</v>
      </c>
    </row>
    <row r="20" spans="1:17">
      <c r="A20" s="34" t="s">
        <v>62</v>
      </c>
      <c r="B20" s="194">
        <f>PPCL_NG!I20+PPCL_Spot!I20+GT_NG!I20+GT_Spot!I20+Bawana_NG!I20+Bawana_RLNG!I20+Bawana_Spot!I20</f>
        <v>141.27000000000001</v>
      </c>
      <c r="C20" s="194">
        <f>PPCL_NG!P20+PPCL_Spot!P20+GT_NG!P20+GT_Spot!P20+Bawana_NG!P20+Bawana_RLNG!P20+Bawana_Spot!P20</f>
        <v>141.46088946803388</v>
      </c>
      <c r="D20" s="195">
        <f t="shared" si="0"/>
        <v>-0.1908894680338733</v>
      </c>
      <c r="E20" s="194">
        <f>PPCL_NG!J20+PPCL_Spot!J20+GT_NG!J20+GT_Spot!J20+Bawana_NG!J20+Bawana_RLNG!J20+Bawana_Spot!J20</f>
        <v>81.050000000000011</v>
      </c>
      <c r="F20" s="194">
        <f>PPCL_NG!Q20+PPCL_Spot!Q20+GT_NG!Q20+GT_Spot!Q20+Bawana_NG!Q20+Bawana_RLNG!Q20+Bawana_Spot!Q20</f>
        <v>81.158778016768096</v>
      </c>
      <c r="G20" s="195">
        <f t="shared" si="1"/>
        <v>-0.10877801676808474</v>
      </c>
      <c r="H20" s="194">
        <f>PPCL_NG!K20+PPCL_Spot!K20+GT_NG!K20+GT_Spot!K20+Bawana_NG!K20+Bawana_RLNG!K20+Bawana_Spot!K20</f>
        <v>15.06</v>
      </c>
      <c r="I20" s="194">
        <f>PPCL_NG!R20+PPCL_Spot!R20+GT_NG!R20+GT_Spot!R20+Bawana_NG!R20+Bawana_RLNG!R20+Bawana_Spot!R20</f>
        <v>15.06007539566736</v>
      </c>
      <c r="J20" s="195">
        <f t="shared" si="2"/>
        <v>-7.5395667359146046E-5</v>
      </c>
      <c r="K20" s="194">
        <f>PPCL_NG!L20+PPCL_Spot!L20+GT_NG!L20+GT_Spot!L20+Bawana_NG!L20+Bawana_RLNG!L20+Bawana_Spot!L20</f>
        <v>67.84</v>
      </c>
      <c r="L20" s="194">
        <f>PPCL_NG!S20+PPCL_Spot!S20+GT_NG!S20+GT_Spot!S20+Bawana_NG!S20+Bawana_RLNG!S20+Bawana_Spot!S20</f>
        <v>67.870223552309866</v>
      </c>
      <c r="M20" s="195">
        <f t="shared" si="3"/>
        <v>-3.0223552309863067E-2</v>
      </c>
      <c r="N20" s="194">
        <f>PPCL_NG!M20+PPCL_Spot!M20+GT_NG!M20+GT_Spot!M20+Bawana_NG!M20+Bawana_RLNG!M20+Bawana_Spot!M20</f>
        <v>99.06</v>
      </c>
      <c r="O20" s="194">
        <f>PPCL_NG!T20+PPCL_Spot!T20+GT_NG!T20+GT_Spot!T20+Bawana_NG!T20+Bawana_RLNG!T20+Bawana_Spot!T20</f>
        <v>99.210033567220762</v>
      </c>
      <c r="P20" s="195">
        <f t="shared" si="4"/>
        <v>-0.15003356722075978</v>
      </c>
      <c r="Q20" s="195">
        <f t="shared" si="5"/>
        <v>-0.47999999999994003</v>
      </c>
    </row>
    <row r="21" spans="1:17">
      <c r="A21" s="34" t="s">
        <v>63</v>
      </c>
      <c r="B21" s="194">
        <f>PPCL_NG!I21+PPCL_Spot!I21+GT_NG!I21+GT_Spot!I21+Bawana_NG!I21+Bawana_RLNG!I21+Bawana_Spot!I21</f>
        <v>141.27000000000001</v>
      </c>
      <c r="C21" s="194">
        <f>PPCL_NG!P21+PPCL_Spot!P21+GT_NG!P21+GT_Spot!P21+Bawana_NG!P21+Bawana_RLNG!P21+Bawana_Spot!P21</f>
        <v>141.46088946803388</v>
      </c>
      <c r="D21" s="195">
        <f t="shared" si="0"/>
        <v>-0.1908894680338733</v>
      </c>
      <c r="E21" s="194">
        <f>PPCL_NG!J21+PPCL_Spot!J21+GT_NG!J21+GT_Spot!J21+Bawana_NG!J21+Bawana_RLNG!J21+Bawana_Spot!J21</f>
        <v>81.050000000000011</v>
      </c>
      <c r="F21" s="194">
        <f>PPCL_NG!Q21+PPCL_Spot!Q21+GT_NG!Q21+GT_Spot!Q21+Bawana_NG!Q21+Bawana_RLNG!Q21+Bawana_Spot!Q21</f>
        <v>81.158778016768096</v>
      </c>
      <c r="G21" s="195">
        <f t="shared" si="1"/>
        <v>-0.10877801676808474</v>
      </c>
      <c r="H21" s="194">
        <f>PPCL_NG!K21+PPCL_Spot!K21+GT_NG!K21+GT_Spot!K21+Bawana_NG!K21+Bawana_RLNG!K21+Bawana_Spot!K21</f>
        <v>15.06</v>
      </c>
      <c r="I21" s="194">
        <f>PPCL_NG!R21+PPCL_Spot!R21+GT_NG!R21+GT_Spot!R21+Bawana_NG!R21+Bawana_RLNG!R21+Bawana_Spot!R21</f>
        <v>15.06007539566736</v>
      </c>
      <c r="J21" s="195">
        <f t="shared" si="2"/>
        <v>-7.5395667359146046E-5</v>
      </c>
      <c r="K21" s="194">
        <f>PPCL_NG!L21+PPCL_Spot!L21+GT_NG!L21+GT_Spot!L21+Bawana_NG!L21+Bawana_RLNG!L21+Bawana_Spot!L21</f>
        <v>67.84</v>
      </c>
      <c r="L21" s="194">
        <f>PPCL_NG!S21+PPCL_Spot!S21+GT_NG!S21+GT_Spot!S21+Bawana_NG!S21+Bawana_RLNG!S21+Bawana_Spot!S21</f>
        <v>67.870223552309866</v>
      </c>
      <c r="M21" s="195">
        <f t="shared" si="3"/>
        <v>-3.0223552309863067E-2</v>
      </c>
      <c r="N21" s="194">
        <f>PPCL_NG!M21+PPCL_Spot!M21+GT_NG!M21+GT_Spot!M21+Bawana_NG!M21+Bawana_RLNG!M21+Bawana_Spot!M21</f>
        <v>99.06</v>
      </c>
      <c r="O21" s="194">
        <f>PPCL_NG!T21+PPCL_Spot!T21+GT_NG!T21+GT_Spot!T21+Bawana_NG!T21+Bawana_RLNG!T21+Bawana_Spot!T21</f>
        <v>99.210033567220762</v>
      </c>
      <c r="P21" s="195">
        <f t="shared" si="4"/>
        <v>-0.15003356722075978</v>
      </c>
      <c r="Q21" s="195">
        <f t="shared" si="5"/>
        <v>-0.47999999999994003</v>
      </c>
    </row>
    <row r="22" spans="1:17">
      <c r="A22" s="34" t="s">
        <v>64</v>
      </c>
      <c r="B22" s="194">
        <f>PPCL_NG!I22+PPCL_Spot!I22+GT_NG!I22+GT_Spot!I22+Bawana_NG!I22+Bawana_RLNG!I22+Bawana_Spot!I22</f>
        <v>141.27000000000001</v>
      </c>
      <c r="C22" s="194">
        <f>PPCL_NG!P22+PPCL_Spot!P22+GT_NG!P22+GT_Spot!P22+Bawana_NG!P22+Bawana_RLNG!P22+Bawana_Spot!P22</f>
        <v>141.46088946803388</v>
      </c>
      <c r="D22" s="195">
        <f t="shared" si="0"/>
        <v>-0.1908894680338733</v>
      </c>
      <c r="E22" s="194">
        <f>PPCL_NG!J22+PPCL_Spot!J22+GT_NG!J22+GT_Spot!J22+Bawana_NG!J22+Bawana_RLNG!J22+Bawana_Spot!J22</f>
        <v>81.050000000000011</v>
      </c>
      <c r="F22" s="194">
        <f>PPCL_NG!Q22+PPCL_Spot!Q22+GT_NG!Q22+GT_Spot!Q22+Bawana_NG!Q22+Bawana_RLNG!Q22+Bawana_Spot!Q22</f>
        <v>81.158778016768096</v>
      </c>
      <c r="G22" s="195">
        <f t="shared" si="1"/>
        <v>-0.10877801676808474</v>
      </c>
      <c r="H22" s="194">
        <f>PPCL_NG!K22+PPCL_Spot!K22+GT_NG!K22+GT_Spot!K22+Bawana_NG!K22+Bawana_RLNG!K22+Bawana_Spot!K22</f>
        <v>15.06</v>
      </c>
      <c r="I22" s="194">
        <f>PPCL_NG!R22+PPCL_Spot!R22+GT_NG!R22+GT_Spot!R22+Bawana_NG!R22+Bawana_RLNG!R22+Bawana_Spot!R22</f>
        <v>15.06007539566736</v>
      </c>
      <c r="J22" s="195">
        <f t="shared" si="2"/>
        <v>-7.5395667359146046E-5</v>
      </c>
      <c r="K22" s="194">
        <f>PPCL_NG!L22+PPCL_Spot!L22+GT_NG!L22+GT_Spot!L22+Bawana_NG!L22+Bawana_RLNG!L22+Bawana_Spot!L22</f>
        <v>67.84</v>
      </c>
      <c r="L22" s="194">
        <f>PPCL_NG!S22+PPCL_Spot!S22+GT_NG!S22+GT_Spot!S22+Bawana_NG!S22+Bawana_RLNG!S22+Bawana_Spot!S22</f>
        <v>67.870223552309866</v>
      </c>
      <c r="M22" s="195">
        <f t="shared" si="3"/>
        <v>-3.0223552309863067E-2</v>
      </c>
      <c r="N22" s="194">
        <f>PPCL_NG!M22+PPCL_Spot!M22+GT_NG!M22+GT_Spot!M22+Bawana_NG!M22+Bawana_RLNG!M22+Bawana_Spot!M22</f>
        <v>99.06</v>
      </c>
      <c r="O22" s="194">
        <f>PPCL_NG!T22+PPCL_Spot!T22+GT_NG!T22+GT_Spot!T22+Bawana_NG!T22+Bawana_RLNG!T22+Bawana_Spot!T22</f>
        <v>99.210033567220762</v>
      </c>
      <c r="P22" s="195">
        <f t="shared" si="4"/>
        <v>-0.15003356722075978</v>
      </c>
      <c r="Q22" s="195">
        <f t="shared" si="5"/>
        <v>-0.47999999999994003</v>
      </c>
    </row>
    <row r="23" spans="1:17">
      <c r="A23" s="34" t="s">
        <v>65</v>
      </c>
      <c r="B23" s="194">
        <f>PPCL_NG!I23+PPCL_Spot!I23+GT_NG!I23+GT_Spot!I23+Bawana_NG!I23+Bawana_RLNG!I23+Bawana_Spot!I23</f>
        <v>141.27000000000001</v>
      </c>
      <c r="C23" s="194">
        <f>PPCL_NG!P23+PPCL_Spot!P23+GT_NG!P23+GT_Spot!P23+Bawana_NG!P23+Bawana_RLNG!P23+Bawana_Spot!P23</f>
        <v>141.46088946803388</v>
      </c>
      <c r="D23" s="195">
        <f t="shared" si="0"/>
        <v>-0.1908894680338733</v>
      </c>
      <c r="E23" s="194">
        <f>PPCL_NG!J23+PPCL_Spot!J23+GT_NG!J23+GT_Spot!J23+Bawana_NG!J23+Bawana_RLNG!J23+Bawana_Spot!J23</f>
        <v>81.050000000000011</v>
      </c>
      <c r="F23" s="194">
        <f>PPCL_NG!Q23+PPCL_Spot!Q23+GT_NG!Q23+GT_Spot!Q23+Bawana_NG!Q23+Bawana_RLNG!Q23+Bawana_Spot!Q23</f>
        <v>81.158778016768096</v>
      </c>
      <c r="G23" s="195">
        <f t="shared" si="1"/>
        <v>-0.10877801676808474</v>
      </c>
      <c r="H23" s="194">
        <f>PPCL_NG!K23+PPCL_Spot!K23+GT_NG!K23+GT_Spot!K23+Bawana_NG!K23+Bawana_RLNG!K23+Bawana_Spot!K23</f>
        <v>15.06</v>
      </c>
      <c r="I23" s="194">
        <f>PPCL_NG!R23+PPCL_Spot!R23+GT_NG!R23+GT_Spot!R23+Bawana_NG!R23+Bawana_RLNG!R23+Bawana_Spot!R23</f>
        <v>15.06007539566736</v>
      </c>
      <c r="J23" s="195">
        <f t="shared" si="2"/>
        <v>-7.5395667359146046E-5</v>
      </c>
      <c r="K23" s="194">
        <f>PPCL_NG!L23+PPCL_Spot!L23+GT_NG!L23+GT_Spot!L23+Bawana_NG!L23+Bawana_RLNG!L23+Bawana_Spot!L23</f>
        <v>67.84</v>
      </c>
      <c r="L23" s="194">
        <f>PPCL_NG!S23+PPCL_Spot!S23+GT_NG!S23+GT_Spot!S23+Bawana_NG!S23+Bawana_RLNG!S23+Bawana_Spot!S23</f>
        <v>67.870223552309866</v>
      </c>
      <c r="M23" s="195">
        <f t="shared" si="3"/>
        <v>-3.0223552309863067E-2</v>
      </c>
      <c r="N23" s="194">
        <f>PPCL_NG!M23+PPCL_Spot!M23+GT_NG!M23+GT_Spot!M23+Bawana_NG!M23+Bawana_RLNG!M23+Bawana_Spot!M23</f>
        <v>99.06</v>
      </c>
      <c r="O23" s="194">
        <f>PPCL_NG!T23+PPCL_Spot!T23+GT_NG!T23+GT_Spot!T23+Bawana_NG!T23+Bawana_RLNG!T23+Bawana_Spot!T23</f>
        <v>99.210033567220762</v>
      </c>
      <c r="P23" s="195">
        <f t="shared" si="4"/>
        <v>-0.15003356722075978</v>
      </c>
      <c r="Q23" s="195">
        <f t="shared" si="5"/>
        <v>-0.47999999999994003</v>
      </c>
    </row>
    <row r="24" spans="1:17">
      <c r="A24" s="34" t="s">
        <v>66</v>
      </c>
      <c r="B24" s="194">
        <f>PPCL_NG!I24+PPCL_Spot!I24+GT_NG!I24+GT_Spot!I24+Bawana_NG!I24+Bawana_RLNG!I24+Bawana_Spot!I24</f>
        <v>141.27000000000001</v>
      </c>
      <c r="C24" s="194">
        <f>PPCL_NG!P24+PPCL_Spot!P24+GT_NG!P24+GT_Spot!P24+Bawana_NG!P24+Bawana_RLNG!P24+Bawana_Spot!P24</f>
        <v>141.46088946803388</v>
      </c>
      <c r="D24" s="195">
        <f t="shared" si="0"/>
        <v>-0.1908894680338733</v>
      </c>
      <c r="E24" s="194">
        <f>PPCL_NG!J24+PPCL_Spot!J24+GT_NG!J24+GT_Spot!J24+Bawana_NG!J24+Bawana_RLNG!J24+Bawana_Spot!J24</f>
        <v>81.050000000000011</v>
      </c>
      <c r="F24" s="194">
        <f>PPCL_NG!Q24+PPCL_Spot!Q24+GT_NG!Q24+GT_Spot!Q24+Bawana_NG!Q24+Bawana_RLNG!Q24+Bawana_Spot!Q24</f>
        <v>81.158778016768096</v>
      </c>
      <c r="G24" s="195">
        <f t="shared" si="1"/>
        <v>-0.10877801676808474</v>
      </c>
      <c r="H24" s="194">
        <f>PPCL_NG!K24+PPCL_Spot!K24+GT_NG!K24+GT_Spot!K24+Bawana_NG!K24+Bawana_RLNG!K24+Bawana_Spot!K24</f>
        <v>15.06</v>
      </c>
      <c r="I24" s="194">
        <f>PPCL_NG!R24+PPCL_Spot!R24+GT_NG!R24+GT_Spot!R24+Bawana_NG!R24+Bawana_RLNG!R24+Bawana_Spot!R24</f>
        <v>15.06007539566736</v>
      </c>
      <c r="J24" s="195">
        <f t="shared" si="2"/>
        <v>-7.5395667359146046E-5</v>
      </c>
      <c r="K24" s="194">
        <f>PPCL_NG!L24+PPCL_Spot!L24+GT_NG!L24+GT_Spot!L24+Bawana_NG!L24+Bawana_RLNG!L24+Bawana_Spot!L24</f>
        <v>67.84</v>
      </c>
      <c r="L24" s="194">
        <f>PPCL_NG!S24+PPCL_Spot!S24+GT_NG!S24+GT_Spot!S24+Bawana_NG!S24+Bawana_RLNG!S24+Bawana_Spot!S24</f>
        <v>67.870223552309866</v>
      </c>
      <c r="M24" s="195">
        <f t="shared" si="3"/>
        <v>-3.0223552309863067E-2</v>
      </c>
      <c r="N24" s="194">
        <f>PPCL_NG!M24+PPCL_Spot!M24+GT_NG!M24+GT_Spot!M24+Bawana_NG!M24+Bawana_RLNG!M24+Bawana_Spot!M24</f>
        <v>99.06</v>
      </c>
      <c r="O24" s="194">
        <f>PPCL_NG!T24+PPCL_Spot!T24+GT_NG!T24+GT_Spot!T24+Bawana_NG!T24+Bawana_RLNG!T24+Bawana_Spot!T24</f>
        <v>99.210033567220762</v>
      </c>
      <c r="P24" s="195">
        <f t="shared" si="4"/>
        <v>-0.15003356722075978</v>
      </c>
      <c r="Q24" s="195">
        <f t="shared" si="5"/>
        <v>-0.47999999999994003</v>
      </c>
    </row>
    <row r="25" spans="1:17">
      <c r="A25" s="34" t="s">
        <v>67</v>
      </c>
      <c r="B25" s="194">
        <f>PPCL_NG!I25+PPCL_Spot!I25+GT_NG!I25+GT_Spot!I25+Bawana_NG!I25+Bawana_RLNG!I25+Bawana_Spot!I25</f>
        <v>141.27000000000001</v>
      </c>
      <c r="C25" s="194">
        <f>PPCL_NG!P25+PPCL_Spot!P25+GT_NG!P25+GT_Spot!P25+Bawana_NG!P25+Bawana_RLNG!P25+Bawana_Spot!P25</f>
        <v>141.46088946803388</v>
      </c>
      <c r="D25" s="195">
        <f t="shared" si="0"/>
        <v>-0.1908894680338733</v>
      </c>
      <c r="E25" s="194">
        <f>PPCL_NG!J25+PPCL_Spot!J25+GT_NG!J25+GT_Spot!J25+Bawana_NG!J25+Bawana_RLNG!J25+Bawana_Spot!J25</f>
        <v>81.050000000000011</v>
      </c>
      <c r="F25" s="194">
        <f>PPCL_NG!Q25+PPCL_Spot!Q25+GT_NG!Q25+GT_Spot!Q25+Bawana_NG!Q25+Bawana_RLNG!Q25+Bawana_Spot!Q25</f>
        <v>81.158778016768096</v>
      </c>
      <c r="G25" s="195">
        <f t="shared" si="1"/>
        <v>-0.10877801676808474</v>
      </c>
      <c r="H25" s="194">
        <f>PPCL_NG!K25+PPCL_Spot!K25+GT_NG!K25+GT_Spot!K25+Bawana_NG!K25+Bawana_RLNG!K25+Bawana_Spot!K25</f>
        <v>15.06</v>
      </c>
      <c r="I25" s="194">
        <f>PPCL_NG!R25+PPCL_Spot!R25+GT_NG!R25+GT_Spot!R25+Bawana_NG!R25+Bawana_RLNG!R25+Bawana_Spot!R25</f>
        <v>15.06007539566736</v>
      </c>
      <c r="J25" s="195">
        <f t="shared" si="2"/>
        <v>-7.5395667359146046E-5</v>
      </c>
      <c r="K25" s="194">
        <f>PPCL_NG!L25+PPCL_Spot!L25+GT_NG!L25+GT_Spot!L25+Bawana_NG!L25+Bawana_RLNG!L25+Bawana_Spot!L25</f>
        <v>67.84</v>
      </c>
      <c r="L25" s="194">
        <f>PPCL_NG!S25+PPCL_Spot!S25+GT_NG!S25+GT_Spot!S25+Bawana_NG!S25+Bawana_RLNG!S25+Bawana_Spot!S25</f>
        <v>67.870223552309866</v>
      </c>
      <c r="M25" s="195">
        <f t="shared" si="3"/>
        <v>-3.0223552309863067E-2</v>
      </c>
      <c r="N25" s="194">
        <f>PPCL_NG!M25+PPCL_Spot!M25+GT_NG!M25+GT_Spot!M25+Bawana_NG!M25+Bawana_RLNG!M25+Bawana_Spot!M25</f>
        <v>99.06</v>
      </c>
      <c r="O25" s="194">
        <f>PPCL_NG!T25+PPCL_Spot!T25+GT_NG!T25+GT_Spot!T25+Bawana_NG!T25+Bawana_RLNG!T25+Bawana_Spot!T25</f>
        <v>99.210033567220762</v>
      </c>
      <c r="P25" s="195">
        <f t="shared" si="4"/>
        <v>-0.15003356722075978</v>
      </c>
      <c r="Q25" s="195">
        <f t="shared" si="5"/>
        <v>-0.47999999999994003</v>
      </c>
    </row>
    <row r="26" spans="1:17">
      <c r="A26" s="34" t="s">
        <v>68</v>
      </c>
      <c r="B26" s="194">
        <f>PPCL_NG!I26+PPCL_Spot!I26+GT_NG!I26+GT_Spot!I26+Bawana_NG!I26+Bawana_RLNG!I26+Bawana_Spot!I26</f>
        <v>141.27000000000001</v>
      </c>
      <c r="C26" s="194">
        <f>PPCL_NG!P26+PPCL_Spot!P26+GT_NG!P26+GT_Spot!P26+Bawana_NG!P26+Bawana_RLNG!P26+Bawana_Spot!P26</f>
        <v>141.46088946803388</v>
      </c>
      <c r="D26" s="195">
        <f t="shared" si="0"/>
        <v>-0.1908894680338733</v>
      </c>
      <c r="E26" s="194">
        <f>PPCL_NG!J26+PPCL_Spot!J26+GT_NG!J26+GT_Spot!J26+Bawana_NG!J26+Bawana_RLNG!J26+Bawana_Spot!J26</f>
        <v>81.050000000000011</v>
      </c>
      <c r="F26" s="194">
        <f>PPCL_NG!Q26+PPCL_Spot!Q26+GT_NG!Q26+GT_Spot!Q26+Bawana_NG!Q26+Bawana_RLNG!Q26+Bawana_Spot!Q26</f>
        <v>81.158778016768096</v>
      </c>
      <c r="G26" s="195">
        <f t="shared" si="1"/>
        <v>-0.10877801676808474</v>
      </c>
      <c r="H26" s="194">
        <f>PPCL_NG!K26+PPCL_Spot!K26+GT_NG!K26+GT_Spot!K26+Bawana_NG!K26+Bawana_RLNG!K26+Bawana_Spot!K26</f>
        <v>15.06</v>
      </c>
      <c r="I26" s="194">
        <f>PPCL_NG!R26+PPCL_Spot!R26+GT_NG!R26+GT_Spot!R26+Bawana_NG!R26+Bawana_RLNG!R26+Bawana_Spot!R26</f>
        <v>15.06007539566736</v>
      </c>
      <c r="J26" s="195">
        <f t="shared" si="2"/>
        <v>-7.5395667359146046E-5</v>
      </c>
      <c r="K26" s="194">
        <f>PPCL_NG!L26+PPCL_Spot!L26+GT_NG!L26+GT_Spot!L26+Bawana_NG!L26+Bawana_RLNG!L26+Bawana_Spot!L26</f>
        <v>67.84</v>
      </c>
      <c r="L26" s="194">
        <f>PPCL_NG!S26+PPCL_Spot!S26+GT_NG!S26+GT_Spot!S26+Bawana_NG!S26+Bawana_RLNG!S26+Bawana_Spot!S26</f>
        <v>67.870223552309866</v>
      </c>
      <c r="M26" s="195">
        <f t="shared" si="3"/>
        <v>-3.0223552309863067E-2</v>
      </c>
      <c r="N26" s="194">
        <f>PPCL_NG!M26+PPCL_Spot!M26+GT_NG!M26+GT_Spot!M26+Bawana_NG!M26+Bawana_RLNG!M26+Bawana_Spot!M26</f>
        <v>99.06</v>
      </c>
      <c r="O26" s="194">
        <f>PPCL_NG!T26+PPCL_Spot!T26+GT_NG!T26+GT_Spot!T26+Bawana_NG!T26+Bawana_RLNG!T26+Bawana_Spot!T26</f>
        <v>99.210033567220762</v>
      </c>
      <c r="P26" s="195">
        <f t="shared" si="4"/>
        <v>-0.15003356722075978</v>
      </c>
      <c r="Q26" s="195">
        <f t="shared" si="5"/>
        <v>-0.47999999999994003</v>
      </c>
    </row>
    <row r="27" spans="1:17">
      <c r="A27" s="34" t="s">
        <v>69</v>
      </c>
      <c r="B27" s="194">
        <f>PPCL_NG!I27+PPCL_Spot!I27+GT_NG!I27+GT_Spot!I27+Bawana_NG!I27+Bawana_RLNG!I27+Bawana_Spot!I27</f>
        <v>141.84</v>
      </c>
      <c r="C27" s="194">
        <f>PPCL_NG!P27+PPCL_Spot!P27+GT_NG!P27+GT_Spot!P27+Bawana_NG!P27+Bawana_RLNG!P27+Bawana_Spot!P27</f>
        <v>142.03089035316876</v>
      </c>
      <c r="D27" s="195">
        <f t="shared" si="0"/>
        <v>-0.19089035316875425</v>
      </c>
      <c r="E27" s="194">
        <f>PPCL_NG!J27+PPCL_Spot!J27+GT_NG!J27+GT_Spot!J27+Bawana_NG!J27+Bawana_RLNG!J27+Bawana_Spot!J27</f>
        <v>81.37</v>
      </c>
      <c r="F27" s="194">
        <f>PPCL_NG!Q27+PPCL_Spot!Q27+GT_NG!Q27+GT_Spot!Q27+Bawana_NG!Q27+Bawana_RLNG!Q27+Bawana_Spot!Q27</f>
        <v>81.478777263867372</v>
      </c>
      <c r="G27" s="195">
        <f t="shared" si="1"/>
        <v>-0.10877726386736697</v>
      </c>
      <c r="H27" s="194">
        <f>PPCL_NG!K27+PPCL_Spot!K27+GT_NG!K27+GT_Spot!K27+Bawana_NG!K27+Bawana_RLNG!K27+Bawana_Spot!K27</f>
        <v>15.18</v>
      </c>
      <c r="I27" s="194">
        <f>PPCL_NG!R27+PPCL_Spot!R27+GT_NG!R27+GT_Spot!R27+Bawana_NG!R27+Bawana_RLNG!R27+Bawana_Spot!R27</f>
        <v>15.180074904852331</v>
      </c>
      <c r="J27" s="195">
        <f t="shared" si="2"/>
        <v>-7.4904852331414418E-5</v>
      </c>
      <c r="K27" s="194">
        <f>PPCL_NG!L27+PPCL_Spot!L27+GT_NG!L27+GT_Spot!L27+Bawana_NG!L27+Bawana_RLNG!L27+Bawana_Spot!L27</f>
        <v>68.44</v>
      </c>
      <c r="L27" s="194">
        <f>PPCL_NG!S27+PPCL_Spot!S27+GT_NG!S27+GT_Spot!S27+Bawana_NG!S27+Bawana_RLNG!S27+Bawana_Spot!S27</f>
        <v>68.470222766052785</v>
      </c>
      <c r="M27" s="195">
        <f t="shared" si="3"/>
        <v>-3.022276605278762E-2</v>
      </c>
      <c r="N27" s="194">
        <f>PPCL_NG!M27+PPCL_Spot!M27+GT_NG!M27+GT_Spot!M27+Bawana_NG!M27+Bawana_RLNG!M27+Bawana_Spot!M27</f>
        <v>99.45</v>
      </c>
      <c r="O27" s="194">
        <f>PPCL_NG!T27+PPCL_Spot!T27+GT_NG!T27+GT_Spot!T27+Bawana_NG!T27+Bawana_RLNG!T27+Bawana_Spot!T27</f>
        <v>99.600034712058715</v>
      </c>
      <c r="P27" s="195">
        <f t="shared" si="4"/>
        <v>-0.15003471205871222</v>
      </c>
      <c r="Q27" s="195">
        <f t="shared" si="5"/>
        <v>-0.47999999999995246</v>
      </c>
    </row>
    <row r="28" spans="1:17">
      <c r="A28" s="34" t="s">
        <v>70</v>
      </c>
      <c r="B28" s="194">
        <f>PPCL_NG!I28+PPCL_Spot!I28+GT_NG!I28+GT_Spot!I28+Bawana_NG!I28+Bawana_RLNG!I28+Bawana_Spot!I28</f>
        <v>141.84</v>
      </c>
      <c r="C28" s="194">
        <f>PPCL_NG!P28+PPCL_Spot!P28+GT_NG!P28+GT_Spot!P28+Bawana_NG!P28+Bawana_RLNG!P28+Bawana_Spot!P28</f>
        <v>142.03089035316876</v>
      </c>
      <c r="D28" s="195">
        <f t="shared" si="0"/>
        <v>-0.19089035316875425</v>
      </c>
      <c r="E28" s="194">
        <f>PPCL_NG!J28+PPCL_Spot!J28+GT_NG!J28+GT_Spot!J28+Bawana_NG!J28+Bawana_RLNG!J28+Bawana_Spot!J28</f>
        <v>81.37</v>
      </c>
      <c r="F28" s="194">
        <f>PPCL_NG!Q28+PPCL_Spot!Q28+GT_NG!Q28+GT_Spot!Q28+Bawana_NG!Q28+Bawana_RLNG!Q28+Bawana_Spot!Q28</f>
        <v>81.478777263867372</v>
      </c>
      <c r="G28" s="195">
        <f t="shared" si="1"/>
        <v>-0.10877726386736697</v>
      </c>
      <c r="H28" s="194">
        <f>PPCL_NG!K28+PPCL_Spot!K28+GT_NG!K28+GT_Spot!K28+Bawana_NG!K28+Bawana_RLNG!K28+Bawana_Spot!K28</f>
        <v>15.18</v>
      </c>
      <c r="I28" s="194">
        <f>PPCL_NG!R28+PPCL_Spot!R28+GT_NG!R28+GT_Spot!R28+Bawana_NG!R28+Bawana_RLNG!R28+Bawana_Spot!R28</f>
        <v>15.180074904852331</v>
      </c>
      <c r="J28" s="195">
        <f t="shared" si="2"/>
        <v>-7.4904852331414418E-5</v>
      </c>
      <c r="K28" s="194">
        <f>PPCL_NG!L28+PPCL_Spot!L28+GT_NG!L28+GT_Spot!L28+Bawana_NG!L28+Bawana_RLNG!L28+Bawana_Spot!L28</f>
        <v>68.44</v>
      </c>
      <c r="L28" s="194">
        <f>PPCL_NG!S28+PPCL_Spot!S28+GT_NG!S28+GT_Spot!S28+Bawana_NG!S28+Bawana_RLNG!S28+Bawana_Spot!S28</f>
        <v>68.470222766052785</v>
      </c>
      <c r="M28" s="195">
        <f t="shared" si="3"/>
        <v>-3.022276605278762E-2</v>
      </c>
      <c r="N28" s="194">
        <f>PPCL_NG!M28+PPCL_Spot!M28+GT_NG!M28+GT_Spot!M28+Bawana_NG!M28+Bawana_RLNG!M28+Bawana_Spot!M28</f>
        <v>99.45</v>
      </c>
      <c r="O28" s="194">
        <f>PPCL_NG!T28+PPCL_Spot!T28+GT_NG!T28+GT_Spot!T28+Bawana_NG!T28+Bawana_RLNG!T28+Bawana_Spot!T28</f>
        <v>99.600034712058715</v>
      </c>
      <c r="P28" s="195">
        <f t="shared" si="4"/>
        <v>-0.15003471205871222</v>
      </c>
      <c r="Q28" s="195">
        <f t="shared" si="5"/>
        <v>-0.47999999999995246</v>
      </c>
    </row>
    <row r="29" spans="1:17">
      <c r="A29" s="34" t="s">
        <v>71</v>
      </c>
      <c r="B29" s="194">
        <f>PPCL_NG!I29+PPCL_Spot!I29+GT_NG!I29+GT_Spot!I29+Bawana_NG!I29+Bawana_RLNG!I29+Bawana_Spot!I29</f>
        <v>141.84</v>
      </c>
      <c r="C29" s="194">
        <f>PPCL_NG!P29+PPCL_Spot!P29+GT_NG!P29+GT_Spot!P29+Bawana_NG!P29+Bawana_RLNG!P29+Bawana_Spot!P29</f>
        <v>142.03089035316876</v>
      </c>
      <c r="D29" s="195">
        <f t="shared" si="0"/>
        <v>-0.19089035316875425</v>
      </c>
      <c r="E29" s="194">
        <f>PPCL_NG!J29+PPCL_Spot!J29+GT_NG!J29+GT_Spot!J29+Bawana_NG!J29+Bawana_RLNG!J29+Bawana_Spot!J29</f>
        <v>81.37</v>
      </c>
      <c r="F29" s="194">
        <f>PPCL_NG!Q29+PPCL_Spot!Q29+GT_NG!Q29+GT_Spot!Q29+Bawana_NG!Q29+Bawana_RLNG!Q29+Bawana_Spot!Q29</f>
        <v>81.478777263867372</v>
      </c>
      <c r="G29" s="195">
        <f t="shared" si="1"/>
        <v>-0.10877726386736697</v>
      </c>
      <c r="H29" s="194">
        <f>PPCL_NG!K29+PPCL_Spot!K29+GT_NG!K29+GT_Spot!K29+Bawana_NG!K29+Bawana_RLNG!K29+Bawana_Spot!K29</f>
        <v>15.18</v>
      </c>
      <c r="I29" s="194">
        <f>PPCL_NG!R29+PPCL_Spot!R29+GT_NG!R29+GT_Spot!R29+Bawana_NG!R29+Bawana_RLNG!R29+Bawana_Spot!R29</f>
        <v>15.180074904852331</v>
      </c>
      <c r="J29" s="195">
        <f t="shared" si="2"/>
        <v>-7.4904852331414418E-5</v>
      </c>
      <c r="K29" s="194">
        <f>PPCL_NG!L29+PPCL_Spot!L29+GT_NG!L29+GT_Spot!L29+Bawana_NG!L29+Bawana_RLNG!L29+Bawana_Spot!L29</f>
        <v>68.44</v>
      </c>
      <c r="L29" s="194">
        <f>PPCL_NG!S29+PPCL_Spot!S29+GT_NG!S29+GT_Spot!S29+Bawana_NG!S29+Bawana_RLNG!S29+Bawana_Spot!S29</f>
        <v>68.470222766052785</v>
      </c>
      <c r="M29" s="195">
        <f t="shared" si="3"/>
        <v>-3.022276605278762E-2</v>
      </c>
      <c r="N29" s="194">
        <f>PPCL_NG!M29+PPCL_Spot!M29+GT_NG!M29+GT_Spot!M29+Bawana_NG!M29+Bawana_RLNG!M29+Bawana_Spot!M29</f>
        <v>99.45</v>
      </c>
      <c r="O29" s="194">
        <f>PPCL_NG!T29+PPCL_Spot!T29+GT_NG!T29+GT_Spot!T29+Bawana_NG!T29+Bawana_RLNG!T29+Bawana_Spot!T29</f>
        <v>99.600034712058715</v>
      </c>
      <c r="P29" s="195">
        <f t="shared" si="4"/>
        <v>-0.15003471205871222</v>
      </c>
      <c r="Q29" s="195">
        <f t="shared" si="5"/>
        <v>-0.47999999999995246</v>
      </c>
    </row>
    <row r="30" spans="1:17">
      <c r="A30" s="34" t="s">
        <v>72</v>
      </c>
      <c r="B30" s="194">
        <f>PPCL_NG!I30+PPCL_Spot!I30+GT_NG!I30+GT_Spot!I30+Bawana_NG!I30+Bawana_RLNG!I30+Bawana_Spot!I30</f>
        <v>141.84</v>
      </c>
      <c r="C30" s="194">
        <f>PPCL_NG!P30+PPCL_Spot!P30+GT_NG!P30+GT_Spot!P30+Bawana_NG!P30+Bawana_RLNG!P30+Bawana_Spot!P30</f>
        <v>142.03089035316876</v>
      </c>
      <c r="D30" s="195">
        <f t="shared" si="0"/>
        <v>-0.19089035316875425</v>
      </c>
      <c r="E30" s="194">
        <f>PPCL_NG!J30+PPCL_Spot!J30+GT_NG!J30+GT_Spot!J30+Bawana_NG!J30+Bawana_RLNG!J30+Bawana_Spot!J30</f>
        <v>81.37</v>
      </c>
      <c r="F30" s="194">
        <f>PPCL_NG!Q30+PPCL_Spot!Q30+GT_NG!Q30+GT_Spot!Q30+Bawana_NG!Q30+Bawana_RLNG!Q30+Bawana_Spot!Q30</f>
        <v>81.478777263867372</v>
      </c>
      <c r="G30" s="195">
        <f t="shared" si="1"/>
        <v>-0.10877726386736697</v>
      </c>
      <c r="H30" s="194">
        <f>PPCL_NG!K30+PPCL_Spot!K30+GT_NG!K30+GT_Spot!K30+Bawana_NG!K30+Bawana_RLNG!K30+Bawana_Spot!K30</f>
        <v>15.18</v>
      </c>
      <c r="I30" s="194">
        <f>PPCL_NG!R30+PPCL_Spot!R30+GT_NG!R30+GT_Spot!R30+Bawana_NG!R30+Bawana_RLNG!R30+Bawana_Spot!R30</f>
        <v>15.180074904852331</v>
      </c>
      <c r="J30" s="195">
        <f t="shared" si="2"/>
        <v>-7.4904852331414418E-5</v>
      </c>
      <c r="K30" s="194">
        <f>PPCL_NG!L30+PPCL_Spot!L30+GT_NG!L30+GT_Spot!L30+Bawana_NG!L30+Bawana_RLNG!L30+Bawana_Spot!L30</f>
        <v>68.44</v>
      </c>
      <c r="L30" s="194">
        <f>PPCL_NG!S30+PPCL_Spot!S30+GT_NG!S30+GT_Spot!S30+Bawana_NG!S30+Bawana_RLNG!S30+Bawana_Spot!S30</f>
        <v>68.470222766052785</v>
      </c>
      <c r="M30" s="195">
        <f t="shared" si="3"/>
        <v>-3.022276605278762E-2</v>
      </c>
      <c r="N30" s="194">
        <f>PPCL_NG!M30+PPCL_Spot!M30+GT_NG!M30+GT_Spot!M30+Bawana_NG!M30+Bawana_RLNG!M30+Bawana_Spot!M30</f>
        <v>99.45</v>
      </c>
      <c r="O30" s="194">
        <f>PPCL_NG!T30+PPCL_Spot!T30+GT_NG!T30+GT_Spot!T30+Bawana_NG!T30+Bawana_RLNG!T30+Bawana_Spot!T30</f>
        <v>99.600034712058715</v>
      </c>
      <c r="P30" s="195">
        <f t="shared" si="4"/>
        <v>-0.15003471205871222</v>
      </c>
      <c r="Q30" s="195">
        <f t="shared" si="5"/>
        <v>-0.47999999999995246</v>
      </c>
    </row>
    <row r="31" spans="1:17">
      <c r="A31" s="34" t="s">
        <v>73</v>
      </c>
      <c r="B31" s="194">
        <f>PPCL_NG!I31+PPCL_Spot!I31+GT_NG!I31+GT_Spot!I31+Bawana_NG!I31+Bawana_RLNG!I31+Bawana_Spot!I31</f>
        <v>141.27000000000001</v>
      </c>
      <c r="C31" s="194">
        <f>PPCL_NG!P31+PPCL_Spot!P31+GT_NG!P31+GT_Spot!P31+Bawana_NG!P31+Bawana_RLNG!P31+Bawana_Spot!P31</f>
        <v>141.46088946803388</v>
      </c>
      <c r="D31" s="195">
        <f t="shared" si="0"/>
        <v>-0.1908894680338733</v>
      </c>
      <c r="E31" s="194">
        <f>PPCL_NG!J31+PPCL_Spot!J31+GT_NG!J31+GT_Spot!J31+Bawana_NG!J31+Bawana_RLNG!J31+Bawana_Spot!J31</f>
        <v>81.050000000000011</v>
      </c>
      <c r="F31" s="194">
        <f>PPCL_NG!Q31+PPCL_Spot!Q31+GT_NG!Q31+GT_Spot!Q31+Bawana_NG!Q31+Bawana_RLNG!Q31+Bawana_Spot!Q31</f>
        <v>81.158778016768096</v>
      </c>
      <c r="G31" s="195">
        <f t="shared" si="1"/>
        <v>-0.10877801676808474</v>
      </c>
      <c r="H31" s="194">
        <f>PPCL_NG!K31+PPCL_Spot!K31+GT_NG!K31+GT_Spot!K31+Bawana_NG!K31+Bawana_RLNG!K31+Bawana_Spot!K31</f>
        <v>15.06</v>
      </c>
      <c r="I31" s="194">
        <f>PPCL_NG!R31+PPCL_Spot!R31+GT_NG!R31+GT_Spot!R31+Bawana_NG!R31+Bawana_RLNG!R31+Bawana_Spot!R31</f>
        <v>15.06007539566736</v>
      </c>
      <c r="J31" s="195">
        <f t="shared" si="2"/>
        <v>-7.5395667359146046E-5</v>
      </c>
      <c r="K31" s="194">
        <f>PPCL_NG!L31+PPCL_Spot!L31+GT_NG!L31+GT_Spot!L31+Bawana_NG!L31+Bawana_RLNG!L31+Bawana_Spot!L31</f>
        <v>67.84</v>
      </c>
      <c r="L31" s="194">
        <f>PPCL_NG!S31+PPCL_Spot!S31+GT_NG!S31+GT_Spot!S31+Bawana_NG!S31+Bawana_RLNG!S31+Bawana_Spot!S31</f>
        <v>67.870223552309866</v>
      </c>
      <c r="M31" s="195">
        <f t="shared" si="3"/>
        <v>-3.0223552309863067E-2</v>
      </c>
      <c r="N31" s="194">
        <f>PPCL_NG!M31+PPCL_Spot!M31+GT_NG!M31+GT_Spot!M31+Bawana_NG!M31+Bawana_RLNG!M31+Bawana_Spot!M31</f>
        <v>99.06</v>
      </c>
      <c r="O31" s="194">
        <f>PPCL_NG!T31+PPCL_Spot!T31+GT_NG!T31+GT_Spot!T31+Bawana_NG!T31+Bawana_RLNG!T31+Bawana_Spot!T31</f>
        <v>99.210033567220762</v>
      </c>
      <c r="P31" s="195">
        <f t="shared" si="4"/>
        <v>-0.15003356722075978</v>
      </c>
      <c r="Q31" s="195">
        <f t="shared" si="5"/>
        <v>-0.47999999999994003</v>
      </c>
    </row>
    <row r="32" spans="1:17">
      <c r="A32" s="34" t="s">
        <v>74</v>
      </c>
      <c r="B32" s="194">
        <f>PPCL_NG!I32+PPCL_Spot!I32+GT_NG!I32+GT_Spot!I32+Bawana_NG!I32+Bawana_RLNG!I32+Bawana_Spot!I32</f>
        <v>141.27000000000001</v>
      </c>
      <c r="C32" s="194">
        <f>PPCL_NG!P32+PPCL_Spot!P32+GT_NG!P32+GT_Spot!P32+Bawana_NG!P32+Bawana_RLNG!P32+Bawana_Spot!P32</f>
        <v>141.46088946803388</v>
      </c>
      <c r="D32" s="195">
        <f t="shared" si="0"/>
        <v>-0.1908894680338733</v>
      </c>
      <c r="E32" s="194">
        <f>PPCL_NG!J32+PPCL_Spot!J32+GT_NG!J32+GT_Spot!J32+Bawana_NG!J32+Bawana_RLNG!J32+Bawana_Spot!J32</f>
        <v>81.050000000000011</v>
      </c>
      <c r="F32" s="194">
        <f>PPCL_NG!Q32+PPCL_Spot!Q32+GT_NG!Q32+GT_Spot!Q32+Bawana_NG!Q32+Bawana_RLNG!Q32+Bawana_Spot!Q32</f>
        <v>81.158778016768096</v>
      </c>
      <c r="G32" s="195">
        <f t="shared" si="1"/>
        <v>-0.10877801676808474</v>
      </c>
      <c r="H32" s="194">
        <f>PPCL_NG!K32+PPCL_Spot!K32+GT_NG!K32+GT_Spot!K32+Bawana_NG!K32+Bawana_RLNG!K32+Bawana_Spot!K32</f>
        <v>15.06</v>
      </c>
      <c r="I32" s="194">
        <f>PPCL_NG!R32+PPCL_Spot!R32+GT_NG!R32+GT_Spot!R32+Bawana_NG!R32+Bawana_RLNG!R32+Bawana_Spot!R32</f>
        <v>15.06007539566736</v>
      </c>
      <c r="J32" s="195">
        <f t="shared" si="2"/>
        <v>-7.5395667359146046E-5</v>
      </c>
      <c r="K32" s="194">
        <f>PPCL_NG!L32+PPCL_Spot!L32+GT_NG!L32+GT_Spot!L32+Bawana_NG!L32+Bawana_RLNG!L32+Bawana_Spot!L32</f>
        <v>67.84</v>
      </c>
      <c r="L32" s="194">
        <f>PPCL_NG!S32+PPCL_Spot!S32+GT_NG!S32+GT_Spot!S32+Bawana_NG!S32+Bawana_RLNG!S32+Bawana_Spot!S32</f>
        <v>67.870223552309866</v>
      </c>
      <c r="M32" s="195">
        <f t="shared" si="3"/>
        <v>-3.0223552309863067E-2</v>
      </c>
      <c r="N32" s="194">
        <f>PPCL_NG!M32+PPCL_Spot!M32+GT_NG!M32+GT_Spot!M32+Bawana_NG!M32+Bawana_RLNG!M32+Bawana_Spot!M32</f>
        <v>99.06</v>
      </c>
      <c r="O32" s="194">
        <f>PPCL_NG!T32+PPCL_Spot!T32+GT_NG!T32+GT_Spot!T32+Bawana_NG!T32+Bawana_RLNG!T32+Bawana_Spot!T32</f>
        <v>99.210033567220762</v>
      </c>
      <c r="P32" s="195">
        <f t="shared" si="4"/>
        <v>-0.15003356722075978</v>
      </c>
      <c r="Q32" s="195">
        <f t="shared" si="5"/>
        <v>-0.47999999999994003</v>
      </c>
    </row>
    <row r="33" spans="1:17">
      <c r="A33" s="34" t="s">
        <v>75</v>
      </c>
      <c r="B33" s="194">
        <f>PPCL_NG!I33+PPCL_Spot!I33+GT_NG!I33+GT_Spot!I33+Bawana_NG!I33+Bawana_RLNG!I33+Bawana_Spot!I33</f>
        <v>141.27000000000001</v>
      </c>
      <c r="C33" s="194">
        <f>PPCL_NG!P33+PPCL_Spot!P33+GT_NG!P33+GT_Spot!P33+Bawana_NG!P33+Bawana_RLNG!P33+Bawana_Spot!P33</f>
        <v>141.46088946803388</v>
      </c>
      <c r="D33" s="195">
        <f t="shared" si="0"/>
        <v>-0.1908894680338733</v>
      </c>
      <c r="E33" s="194">
        <f>PPCL_NG!J33+PPCL_Spot!J33+GT_NG!J33+GT_Spot!J33+Bawana_NG!J33+Bawana_RLNG!J33+Bawana_Spot!J33</f>
        <v>81.050000000000011</v>
      </c>
      <c r="F33" s="194">
        <f>PPCL_NG!Q33+PPCL_Spot!Q33+GT_NG!Q33+GT_Spot!Q33+Bawana_NG!Q33+Bawana_RLNG!Q33+Bawana_Spot!Q33</f>
        <v>81.158778016768096</v>
      </c>
      <c r="G33" s="195">
        <f t="shared" si="1"/>
        <v>-0.10877801676808474</v>
      </c>
      <c r="H33" s="194">
        <f>PPCL_NG!K33+PPCL_Spot!K33+GT_NG!K33+GT_Spot!K33+Bawana_NG!K33+Bawana_RLNG!K33+Bawana_Spot!K33</f>
        <v>15.06</v>
      </c>
      <c r="I33" s="194">
        <f>PPCL_NG!R33+PPCL_Spot!R33+GT_NG!R33+GT_Spot!R33+Bawana_NG!R33+Bawana_RLNG!R33+Bawana_Spot!R33</f>
        <v>15.06007539566736</v>
      </c>
      <c r="J33" s="195">
        <f t="shared" si="2"/>
        <v>-7.5395667359146046E-5</v>
      </c>
      <c r="K33" s="194">
        <f>PPCL_NG!L33+PPCL_Spot!L33+GT_NG!L33+GT_Spot!L33+Bawana_NG!L33+Bawana_RLNG!L33+Bawana_Spot!L33</f>
        <v>67.84</v>
      </c>
      <c r="L33" s="194">
        <f>PPCL_NG!S33+PPCL_Spot!S33+GT_NG!S33+GT_Spot!S33+Bawana_NG!S33+Bawana_RLNG!S33+Bawana_Spot!S33</f>
        <v>67.870223552309866</v>
      </c>
      <c r="M33" s="195">
        <f t="shared" si="3"/>
        <v>-3.0223552309863067E-2</v>
      </c>
      <c r="N33" s="194">
        <f>PPCL_NG!M33+PPCL_Spot!M33+GT_NG!M33+GT_Spot!M33+Bawana_NG!M33+Bawana_RLNG!M33+Bawana_Spot!M33</f>
        <v>99.06</v>
      </c>
      <c r="O33" s="194">
        <f>PPCL_NG!T33+PPCL_Spot!T33+GT_NG!T33+GT_Spot!T33+Bawana_NG!T33+Bawana_RLNG!T33+Bawana_Spot!T33</f>
        <v>99.210033567220762</v>
      </c>
      <c r="P33" s="195">
        <f t="shared" si="4"/>
        <v>-0.15003356722075978</v>
      </c>
      <c r="Q33" s="195">
        <f t="shared" si="5"/>
        <v>-0.47999999999994003</v>
      </c>
    </row>
    <row r="34" spans="1:17">
      <c r="A34" s="34" t="s">
        <v>76</v>
      </c>
      <c r="B34" s="194">
        <f>PPCL_NG!I34+PPCL_Spot!I34+GT_NG!I34+GT_Spot!I34+Bawana_NG!I34+Bawana_RLNG!I34+Bawana_Spot!I34</f>
        <v>141.27000000000001</v>
      </c>
      <c r="C34" s="194">
        <f>PPCL_NG!P34+PPCL_Spot!P34+GT_NG!P34+GT_Spot!P34+Bawana_NG!P34+Bawana_RLNG!P34+Bawana_Spot!P34</f>
        <v>141.46088946803388</v>
      </c>
      <c r="D34" s="195">
        <f t="shared" si="0"/>
        <v>-0.1908894680338733</v>
      </c>
      <c r="E34" s="194">
        <f>PPCL_NG!J34+PPCL_Spot!J34+GT_NG!J34+GT_Spot!J34+Bawana_NG!J34+Bawana_RLNG!J34+Bawana_Spot!J34</f>
        <v>81.050000000000011</v>
      </c>
      <c r="F34" s="194">
        <f>PPCL_NG!Q34+PPCL_Spot!Q34+GT_NG!Q34+GT_Spot!Q34+Bawana_NG!Q34+Bawana_RLNG!Q34+Bawana_Spot!Q34</f>
        <v>81.158778016768096</v>
      </c>
      <c r="G34" s="195">
        <f t="shared" si="1"/>
        <v>-0.10877801676808474</v>
      </c>
      <c r="H34" s="194">
        <f>PPCL_NG!K34+PPCL_Spot!K34+GT_NG!K34+GT_Spot!K34+Bawana_NG!K34+Bawana_RLNG!K34+Bawana_Spot!K34</f>
        <v>15.06</v>
      </c>
      <c r="I34" s="194">
        <f>PPCL_NG!R34+PPCL_Spot!R34+GT_NG!R34+GT_Spot!R34+Bawana_NG!R34+Bawana_RLNG!R34+Bawana_Spot!R34</f>
        <v>15.06007539566736</v>
      </c>
      <c r="J34" s="195">
        <f t="shared" si="2"/>
        <v>-7.5395667359146046E-5</v>
      </c>
      <c r="K34" s="194">
        <f>PPCL_NG!L34+PPCL_Spot!L34+GT_NG!L34+GT_Spot!L34+Bawana_NG!L34+Bawana_RLNG!L34+Bawana_Spot!L34</f>
        <v>67.84</v>
      </c>
      <c r="L34" s="194">
        <f>PPCL_NG!S34+PPCL_Spot!S34+GT_NG!S34+GT_Spot!S34+Bawana_NG!S34+Bawana_RLNG!S34+Bawana_Spot!S34</f>
        <v>67.870223552309866</v>
      </c>
      <c r="M34" s="195">
        <f t="shared" si="3"/>
        <v>-3.0223552309863067E-2</v>
      </c>
      <c r="N34" s="194">
        <f>PPCL_NG!M34+PPCL_Spot!M34+GT_NG!M34+GT_Spot!M34+Bawana_NG!M34+Bawana_RLNG!M34+Bawana_Spot!M34</f>
        <v>99.06</v>
      </c>
      <c r="O34" s="194">
        <f>PPCL_NG!T34+PPCL_Spot!T34+GT_NG!T34+GT_Spot!T34+Bawana_NG!T34+Bawana_RLNG!T34+Bawana_Spot!T34</f>
        <v>99.210033567220762</v>
      </c>
      <c r="P34" s="195">
        <f t="shared" si="4"/>
        <v>-0.15003356722075978</v>
      </c>
      <c r="Q34" s="195">
        <f t="shared" si="5"/>
        <v>-0.47999999999994003</v>
      </c>
    </row>
    <row r="35" spans="1:17">
      <c r="A35" s="34" t="s">
        <v>77</v>
      </c>
      <c r="B35" s="194">
        <f>PPCL_NG!I35+PPCL_Spot!I35+GT_NG!I35+GT_Spot!I35+Bawana_NG!I35+Bawana_RLNG!I35+Bawana_Spot!I35</f>
        <v>141.27000000000001</v>
      </c>
      <c r="C35" s="194">
        <f>PPCL_NG!P35+PPCL_Spot!P35+GT_NG!P35+GT_Spot!P35+Bawana_NG!P35+Bawana_RLNG!P35+Bawana_Spot!P35</f>
        <v>141.46088946803388</v>
      </c>
      <c r="D35" s="195">
        <f t="shared" si="0"/>
        <v>-0.1908894680338733</v>
      </c>
      <c r="E35" s="194">
        <f>PPCL_NG!J35+PPCL_Spot!J35+GT_NG!J35+GT_Spot!J35+Bawana_NG!J35+Bawana_RLNG!J35+Bawana_Spot!J35</f>
        <v>81.050000000000011</v>
      </c>
      <c r="F35" s="194">
        <f>PPCL_NG!Q35+PPCL_Spot!Q35+GT_NG!Q35+GT_Spot!Q35+Bawana_NG!Q35+Bawana_RLNG!Q35+Bawana_Spot!Q35</f>
        <v>81.158778016768096</v>
      </c>
      <c r="G35" s="195">
        <f t="shared" si="1"/>
        <v>-0.10877801676808474</v>
      </c>
      <c r="H35" s="194">
        <f>PPCL_NG!K35+PPCL_Spot!K35+GT_NG!K35+GT_Spot!K35+Bawana_NG!K35+Bawana_RLNG!K35+Bawana_Spot!K35</f>
        <v>15.06</v>
      </c>
      <c r="I35" s="194">
        <f>PPCL_NG!R35+PPCL_Spot!R35+GT_NG!R35+GT_Spot!R35+Bawana_NG!R35+Bawana_RLNG!R35+Bawana_Spot!R35</f>
        <v>15.06007539566736</v>
      </c>
      <c r="J35" s="195">
        <f t="shared" si="2"/>
        <v>-7.5395667359146046E-5</v>
      </c>
      <c r="K35" s="194">
        <f>PPCL_NG!L35+PPCL_Spot!L35+GT_NG!L35+GT_Spot!L35+Bawana_NG!L35+Bawana_RLNG!L35+Bawana_Spot!L35</f>
        <v>67.84</v>
      </c>
      <c r="L35" s="194">
        <f>PPCL_NG!S35+PPCL_Spot!S35+GT_NG!S35+GT_Spot!S35+Bawana_NG!S35+Bawana_RLNG!S35+Bawana_Spot!S35</f>
        <v>67.870223552309866</v>
      </c>
      <c r="M35" s="195">
        <f t="shared" si="3"/>
        <v>-3.0223552309863067E-2</v>
      </c>
      <c r="N35" s="194">
        <f>PPCL_NG!M35+PPCL_Spot!M35+GT_NG!M35+GT_Spot!M35+Bawana_NG!M35+Bawana_RLNG!M35+Bawana_Spot!M35</f>
        <v>99.06</v>
      </c>
      <c r="O35" s="194">
        <f>PPCL_NG!T35+PPCL_Spot!T35+GT_NG!T35+GT_Spot!T35+Bawana_NG!T35+Bawana_RLNG!T35+Bawana_Spot!T35</f>
        <v>99.210033567220762</v>
      </c>
      <c r="P35" s="195">
        <f t="shared" si="4"/>
        <v>-0.15003356722075978</v>
      </c>
      <c r="Q35" s="195">
        <f t="shared" si="5"/>
        <v>-0.47999999999994003</v>
      </c>
    </row>
    <row r="36" spans="1:17">
      <c r="A36" s="34" t="s">
        <v>78</v>
      </c>
      <c r="B36" s="194">
        <f>PPCL_NG!I36+PPCL_Spot!I36+GT_NG!I36+GT_Spot!I36+Bawana_NG!I36+Bawana_RLNG!I36+Bawana_Spot!I36</f>
        <v>141.27000000000001</v>
      </c>
      <c r="C36" s="194">
        <f>PPCL_NG!P36+PPCL_Spot!P36+GT_NG!P36+GT_Spot!P36+Bawana_NG!P36+Bawana_RLNG!P36+Bawana_Spot!P36</f>
        <v>141.46088946803388</v>
      </c>
      <c r="D36" s="195">
        <f t="shared" si="0"/>
        <v>-0.1908894680338733</v>
      </c>
      <c r="E36" s="194">
        <f>PPCL_NG!J36+PPCL_Spot!J36+GT_NG!J36+GT_Spot!J36+Bawana_NG!J36+Bawana_RLNG!J36+Bawana_Spot!J36</f>
        <v>81.050000000000011</v>
      </c>
      <c r="F36" s="194">
        <f>PPCL_NG!Q36+PPCL_Spot!Q36+GT_NG!Q36+GT_Spot!Q36+Bawana_NG!Q36+Bawana_RLNG!Q36+Bawana_Spot!Q36</f>
        <v>81.158778016768096</v>
      </c>
      <c r="G36" s="195">
        <f t="shared" si="1"/>
        <v>-0.10877801676808474</v>
      </c>
      <c r="H36" s="194">
        <f>PPCL_NG!K36+PPCL_Spot!K36+GT_NG!K36+GT_Spot!K36+Bawana_NG!K36+Bawana_RLNG!K36+Bawana_Spot!K36</f>
        <v>15.06</v>
      </c>
      <c r="I36" s="194">
        <f>PPCL_NG!R36+PPCL_Spot!R36+GT_NG!R36+GT_Spot!R36+Bawana_NG!R36+Bawana_RLNG!R36+Bawana_Spot!R36</f>
        <v>15.06007539566736</v>
      </c>
      <c r="J36" s="195">
        <f t="shared" si="2"/>
        <v>-7.5395667359146046E-5</v>
      </c>
      <c r="K36" s="194">
        <f>PPCL_NG!L36+PPCL_Spot!L36+GT_NG!L36+GT_Spot!L36+Bawana_NG!L36+Bawana_RLNG!L36+Bawana_Spot!L36</f>
        <v>67.84</v>
      </c>
      <c r="L36" s="194">
        <f>PPCL_NG!S36+PPCL_Spot!S36+GT_NG!S36+GT_Spot!S36+Bawana_NG!S36+Bawana_RLNG!S36+Bawana_Spot!S36</f>
        <v>67.870223552309866</v>
      </c>
      <c r="M36" s="195">
        <f t="shared" si="3"/>
        <v>-3.0223552309863067E-2</v>
      </c>
      <c r="N36" s="194">
        <f>PPCL_NG!M36+PPCL_Spot!M36+GT_NG!M36+GT_Spot!M36+Bawana_NG!M36+Bawana_RLNG!M36+Bawana_Spot!M36</f>
        <v>99.06</v>
      </c>
      <c r="O36" s="194">
        <f>PPCL_NG!T36+PPCL_Spot!T36+GT_NG!T36+GT_Spot!T36+Bawana_NG!T36+Bawana_RLNG!T36+Bawana_Spot!T36</f>
        <v>99.210033567220762</v>
      </c>
      <c r="P36" s="195">
        <f t="shared" si="4"/>
        <v>-0.15003356722075978</v>
      </c>
      <c r="Q36" s="195">
        <f t="shared" si="5"/>
        <v>-0.47999999999994003</v>
      </c>
    </row>
    <row r="37" spans="1:17">
      <c r="A37" s="34" t="s">
        <v>79</v>
      </c>
      <c r="B37" s="194">
        <f>PPCL_NG!I37+PPCL_Spot!I37+GT_NG!I37+GT_Spot!I37+Bawana_NG!I37+Bawana_RLNG!I37+Bawana_Spot!I37</f>
        <v>141.27000000000001</v>
      </c>
      <c r="C37" s="194">
        <f>PPCL_NG!P37+PPCL_Spot!P37+GT_NG!P37+GT_Spot!P37+Bawana_NG!P37+Bawana_RLNG!P37+Bawana_Spot!P37</f>
        <v>141.46088946803388</v>
      </c>
      <c r="D37" s="195">
        <f t="shared" si="0"/>
        <v>-0.1908894680338733</v>
      </c>
      <c r="E37" s="194">
        <f>PPCL_NG!J37+PPCL_Spot!J37+GT_NG!J37+GT_Spot!J37+Bawana_NG!J37+Bawana_RLNG!J37+Bawana_Spot!J37</f>
        <v>81.050000000000011</v>
      </c>
      <c r="F37" s="194">
        <f>PPCL_NG!Q37+PPCL_Spot!Q37+GT_NG!Q37+GT_Spot!Q37+Bawana_NG!Q37+Bawana_RLNG!Q37+Bawana_Spot!Q37</f>
        <v>81.158778016768096</v>
      </c>
      <c r="G37" s="195">
        <f t="shared" si="1"/>
        <v>-0.10877801676808474</v>
      </c>
      <c r="H37" s="194">
        <f>PPCL_NG!K37+PPCL_Spot!K37+GT_NG!K37+GT_Spot!K37+Bawana_NG!K37+Bawana_RLNG!K37+Bawana_Spot!K37</f>
        <v>15.06</v>
      </c>
      <c r="I37" s="194">
        <f>PPCL_NG!R37+PPCL_Spot!R37+GT_NG!R37+GT_Spot!R37+Bawana_NG!R37+Bawana_RLNG!R37+Bawana_Spot!R37</f>
        <v>15.06007539566736</v>
      </c>
      <c r="J37" s="195">
        <f t="shared" si="2"/>
        <v>-7.5395667359146046E-5</v>
      </c>
      <c r="K37" s="194">
        <f>PPCL_NG!L37+PPCL_Spot!L37+GT_NG!L37+GT_Spot!L37+Bawana_NG!L37+Bawana_RLNG!L37+Bawana_Spot!L37</f>
        <v>67.84</v>
      </c>
      <c r="L37" s="194">
        <f>PPCL_NG!S37+PPCL_Spot!S37+GT_NG!S37+GT_Spot!S37+Bawana_NG!S37+Bawana_RLNG!S37+Bawana_Spot!S37</f>
        <v>67.870223552309866</v>
      </c>
      <c r="M37" s="195">
        <f t="shared" si="3"/>
        <v>-3.0223552309863067E-2</v>
      </c>
      <c r="N37" s="194">
        <f>PPCL_NG!M37+PPCL_Spot!M37+GT_NG!M37+GT_Spot!M37+Bawana_NG!M37+Bawana_RLNG!M37+Bawana_Spot!M37</f>
        <v>99.06</v>
      </c>
      <c r="O37" s="194">
        <f>PPCL_NG!T37+PPCL_Spot!T37+GT_NG!T37+GT_Spot!T37+Bawana_NG!T37+Bawana_RLNG!T37+Bawana_Spot!T37</f>
        <v>99.210033567220762</v>
      </c>
      <c r="P37" s="195">
        <f t="shared" si="4"/>
        <v>-0.15003356722075978</v>
      </c>
      <c r="Q37" s="195">
        <f t="shared" si="5"/>
        <v>-0.47999999999994003</v>
      </c>
    </row>
    <row r="38" spans="1:17">
      <c r="A38" s="34" t="s">
        <v>80</v>
      </c>
      <c r="B38" s="194">
        <f>PPCL_NG!I38+PPCL_Spot!I38+GT_NG!I38+GT_Spot!I38+Bawana_NG!I38+Bawana_RLNG!I38+Bawana_Spot!I38</f>
        <v>141.27000000000001</v>
      </c>
      <c r="C38" s="194">
        <f>PPCL_NG!P38+PPCL_Spot!P38+GT_NG!P38+GT_Spot!P38+Bawana_NG!P38+Bawana_RLNG!P38+Bawana_Spot!P38</f>
        <v>141.46088946803388</v>
      </c>
      <c r="D38" s="195">
        <f t="shared" si="0"/>
        <v>-0.1908894680338733</v>
      </c>
      <c r="E38" s="194">
        <f>PPCL_NG!J38+PPCL_Spot!J38+GT_NG!J38+GT_Spot!J38+Bawana_NG!J38+Bawana_RLNG!J38+Bawana_Spot!J38</f>
        <v>81.050000000000011</v>
      </c>
      <c r="F38" s="194">
        <f>PPCL_NG!Q38+PPCL_Spot!Q38+GT_NG!Q38+GT_Spot!Q38+Bawana_NG!Q38+Bawana_RLNG!Q38+Bawana_Spot!Q38</f>
        <v>81.158778016768096</v>
      </c>
      <c r="G38" s="195">
        <f t="shared" si="1"/>
        <v>-0.10877801676808474</v>
      </c>
      <c r="H38" s="194">
        <f>PPCL_NG!K38+PPCL_Spot!K38+GT_NG!K38+GT_Spot!K38+Bawana_NG!K38+Bawana_RLNG!K38+Bawana_Spot!K38</f>
        <v>15.06</v>
      </c>
      <c r="I38" s="194">
        <f>PPCL_NG!R38+PPCL_Spot!R38+GT_NG!R38+GT_Spot!R38+Bawana_NG!R38+Bawana_RLNG!R38+Bawana_Spot!R38</f>
        <v>15.06007539566736</v>
      </c>
      <c r="J38" s="195">
        <f t="shared" si="2"/>
        <v>-7.5395667359146046E-5</v>
      </c>
      <c r="K38" s="194">
        <f>PPCL_NG!L38+PPCL_Spot!L38+GT_NG!L38+GT_Spot!L38+Bawana_NG!L38+Bawana_RLNG!L38+Bawana_Spot!L38</f>
        <v>67.84</v>
      </c>
      <c r="L38" s="194">
        <f>PPCL_NG!S38+PPCL_Spot!S38+GT_NG!S38+GT_Spot!S38+Bawana_NG!S38+Bawana_RLNG!S38+Bawana_Spot!S38</f>
        <v>67.870223552309866</v>
      </c>
      <c r="M38" s="195">
        <f t="shared" si="3"/>
        <v>-3.0223552309863067E-2</v>
      </c>
      <c r="N38" s="194">
        <f>PPCL_NG!M38+PPCL_Spot!M38+GT_NG!M38+GT_Spot!M38+Bawana_NG!M38+Bawana_RLNG!M38+Bawana_Spot!M38</f>
        <v>99.06</v>
      </c>
      <c r="O38" s="194">
        <f>PPCL_NG!T38+PPCL_Spot!T38+GT_NG!T38+GT_Spot!T38+Bawana_NG!T38+Bawana_RLNG!T38+Bawana_Spot!T38</f>
        <v>99.210033567220762</v>
      </c>
      <c r="P38" s="195">
        <f t="shared" si="4"/>
        <v>-0.15003356722075978</v>
      </c>
      <c r="Q38" s="195">
        <f t="shared" si="5"/>
        <v>-0.47999999999994003</v>
      </c>
    </row>
    <row r="39" spans="1:17">
      <c r="A39" s="34" t="s">
        <v>81</v>
      </c>
      <c r="B39" s="194">
        <f>PPCL_NG!I39+PPCL_Spot!I39+GT_NG!I39+GT_Spot!I39+Bawana_NG!I39+Bawana_RLNG!I39+Bawana_Spot!I39</f>
        <v>141.29</v>
      </c>
      <c r="C39" s="194">
        <f>PPCL_NG!P39+PPCL_Spot!P39+GT_NG!P39+GT_Spot!P39+Bawana_NG!P39+Bawana_RLNG!P39+Bawana_Spot!P39</f>
        <v>141.3648835655577</v>
      </c>
      <c r="D39" s="195">
        <f t="shared" si="0"/>
        <v>-7.4883565557712473E-2</v>
      </c>
      <c r="E39" s="194">
        <f>PPCL_NG!J39+PPCL_Spot!J39+GT_NG!J39+GT_Spot!J39+Bawana_NG!J39+Bawana_RLNG!J39+Bawana_Spot!J39</f>
        <v>81.069999999999993</v>
      </c>
      <c r="F39" s="194">
        <f>PPCL_NG!Q39+PPCL_Spot!Q39+GT_NG!Q39+GT_Spot!Q39+Bawana_NG!Q39+Bawana_RLNG!Q39+Bawana_Spot!Q39</f>
        <v>81.112661374760535</v>
      </c>
      <c r="G39" s="195">
        <f t="shared" si="1"/>
        <v>-4.2661374760541548E-2</v>
      </c>
      <c r="H39" s="194">
        <f>PPCL_NG!K39+PPCL_Spot!K39+GT_NG!K39+GT_Spot!K39+Bawana_NG!K39+Bawana_RLNG!K39+Bawana_Spot!K39</f>
        <v>14.96</v>
      </c>
      <c r="I39" s="194">
        <f>PPCL_NG!R39+PPCL_Spot!R39+GT_NG!R39+GT_Spot!R39+Bawana_NG!R39+Bawana_RLNG!R39+Bawana_Spot!R39</f>
        <v>14.96034596721988</v>
      </c>
      <c r="J39" s="195">
        <f t="shared" si="2"/>
        <v>-3.459672198786734E-4</v>
      </c>
      <c r="K39" s="194">
        <f>PPCL_NG!L39+PPCL_Spot!L39+GT_NG!L39+GT_Spot!L39+Bawana_NG!L39+Bawana_RLNG!L39+Bawana_Spot!L39</f>
        <v>67.849999999999994</v>
      </c>
      <c r="L39" s="194">
        <f>PPCL_NG!S39+PPCL_Spot!S39+GT_NG!S39+GT_Spot!S39+Bawana_NG!S39+Bawana_RLNG!S39+Bawana_Spot!S39</f>
        <v>67.863358751422595</v>
      </c>
      <c r="M39" s="195">
        <f t="shared" si="3"/>
        <v>-1.335875142260079E-2</v>
      </c>
      <c r="N39" s="194">
        <f>PPCL_NG!M39+PPCL_Spot!M39+GT_NG!M39+GT_Spot!M39+Bawana_NG!M39+Bawana_RLNG!M39+Bawana_Spot!M39</f>
        <v>99.080000000000013</v>
      </c>
      <c r="O39" s="194">
        <f>PPCL_NG!T39+PPCL_Spot!T39+GT_NG!T39+GT_Spot!T39+Bawana_NG!T39+Bawana_RLNG!T39+Bawana_Spot!T39</f>
        <v>99.13875034103927</v>
      </c>
      <c r="P39" s="195">
        <f t="shared" si="4"/>
        <v>-5.8750341039257137E-2</v>
      </c>
      <c r="Q39" s="195">
        <f t="shared" si="5"/>
        <v>-0.18999999999999062</v>
      </c>
    </row>
    <row r="40" spans="1:17">
      <c r="A40" s="34" t="s">
        <v>82</v>
      </c>
      <c r="B40" s="194">
        <f>PPCL_NG!I40+PPCL_Spot!I40+GT_NG!I40+GT_Spot!I40+Bawana_NG!I40+Bawana_RLNG!I40+Bawana_Spot!I40</f>
        <v>141.29</v>
      </c>
      <c r="C40" s="194">
        <f>PPCL_NG!P40+PPCL_Spot!P40+GT_NG!P40+GT_Spot!P40+Bawana_NG!P40+Bawana_RLNG!P40+Bawana_Spot!P40</f>
        <v>141.3648835655577</v>
      </c>
      <c r="D40" s="195">
        <f t="shared" si="0"/>
        <v>-7.4883565557712473E-2</v>
      </c>
      <c r="E40" s="194">
        <f>PPCL_NG!J40+PPCL_Spot!J40+GT_NG!J40+GT_Spot!J40+Bawana_NG!J40+Bawana_RLNG!J40+Bawana_Spot!J40</f>
        <v>81.069999999999993</v>
      </c>
      <c r="F40" s="194">
        <f>PPCL_NG!Q40+PPCL_Spot!Q40+GT_NG!Q40+GT_Spot!Q40+Bawana_NG!Q40+Bawana_RLNG!Q40+Bawana_Spot!Q40</f>
        <v>81.112661374760535</v>
      </c>
      <c r="G40" s="195">
        <f t="shared" si="1"/>
        <v>-4.2661374760541548E-2</v>
      </c>
      <c r="H40" s="194">
        <f>PPCL_NG!K40+PPCL_Spot!K40+GT_NG!K40+GT_Spot!K40+Bawana_NG!K40+Bawana_RLNG!K40+Bawana_Spot!K40</f>
        <v>14.96</v>
      </c>
      <c r="I40" s="194">
        <f>PPCL_NG!R40+PPCL_Spot!R40+GT_NG!R40+GT_Spot!R40+Bawana_NG!R40+Bawana_RLNG!R40+Bawana_Spot!R40</f>
        <v>14.96034596721988</v>
      </c>
      <c r="J40" s="195">
        <f t="shared" si="2"/>
        <v>-3.459672198786734E-4</v>
      </c>
      <c r="K40" s="194">
        <f>PPCL_NG!L40+PPCL_Spot!L40+GT_NG!L40+GT_Spot!L40+Bawana_NG!L40+Bawana_RLNG!L40+Bawana_Spot!L40</f>
        <v>67.849999999999994</v>
      </c>
      <c r="L40" s="194">
        <f>PPCL_NG!S40+PPCL_Spot!S40+GT_NG!S40+GT_Spot!S40+Bawana_NG!S40+Bawana_RLNG!S40+Bawana_Spot!S40</f>
        <v>67.863358751422595</v>
      </c>
      <c r="M40" s="195">
        <f t="shared" si="3"/>
        <v>-1.335875142260079E-2</v>
      </c>
      <c r="N40" s="194">
        <f>PPCL_NG!M40+PPCL_Spot!M40+GT_NG!M40+GT_Spot!M40+Bawana_NG!M40+Bawana_RLNG!M40+Bawana_Spot!M40</f>
        <v>99.080000000000013</v>
      </c>
      <c r="O40" s="194">
        <f>PPCL_NG!T40+PPCL_Spot!T40+GT_NG!T40+GT_Spot!T40+Bawana_NG!T40+Bawana_RLNG!T40+Bawana_Spot!T40</f>
        <v>99.13875034103927</v>
      </c>
      <c r="P40" s="195">
        <f t="shared" si="4"/>
        <v>-5.8750341039257137E-2</v>
      </c>
      <c r="Q40" s="195">
        <f t="shared" si="5"/>
        <v>-0.18999999999999062</v>
      </c>
    </row>
    <row r="41" spans="1:17">
      <c r="A41" s="34" t="s">
        <v>83</v>
      </c>
      <c r="B41" s="194">
        <f>PPCL_NG!I41+PPCL_Spot!I41+GT_NG!I41+GT_Spot!I41+Bawana_NG!I41+Bawana_RLNG!I41+Bawana_Spot!I41</f>
        <v>141.29</v>
      </c>
      <c r="C41" s="194">
        <f>PPCL_NG!P41+PPCL_Spot!P41+GT_NG!P41+GT_Spot!P41+Bawana_NG!P41+Bawana_RLNG!P41+Bawana_Spot!P41</f>
        <v>141.3648835655577</v>
      </c>
      <c r="D41" s="195">
        <f t="shared" si="0"/>
        <v>-7.4883565557712473E-2</v>
      </c>
      <c r="E41" s="194">
        <f>PPCL_NG!J41+PPCL_Spot!J41+GT_NG!J41+GT_Spot!J41+Bawana_NG!J41+Bawana_RLNG!J41+Bawana_Spot!J41</f>
        <v>81.069999999999993</v>
      </c>
      <c r="F41" s="194">
        <f>PPCL_NG!Q41+PPCL_Spot!Q41+GT_NG!Q41+GT_Spot!Q41+Bawana_NG!Q41+Bawana_RLNG!Q41+Bawana_Spot!Q41</f>
        <v>81.112661374760535</v>
      </c>
      <c r="G41" s="195">
        <f t="shared" si="1"/>
        <v>-4.2661374760541548E-2</v>
      </c>
      <c r="H41" s="194">
        <f>PPCL_NG!K41+PPCL_Spot!K41+GT_NG!K41+GT_Spot!K41+Bawana_NG!K41+Bawana_RLNG!K41+Bawana_Spot!K41</f>
        <v>14.96</v>
      </c>
      <c r="I41" s="194">
        <f>PPCL_NG!R41+PPCL_Spot!R41+GT_NG!R41+GT_Spot!R41+Bawana_NG!R41+Bawana_RLNG!R41+Bawana_Spot!R41</f>
        <v>14.96034596721988</v>
      </c>
      <c r="J41" s="195">
        <f t="shared" si="2"/>
        <v>-3.459672198786734E-4</v>
      </c>
      <c r="K41" s="194">
        <f>PPCL_NG!L41+PPCL_Spot!L41+GT_NG!L41+GT_Spot!L41+Bawana_NG!L41+Bawana_RLNG!L41+Bawana_Spot!L41</f>
        <v>67.849999999999994</v>
      </c>
      <c r="L41" s="194">
        <f>PPCL_NG!S41+PPCL_Spot!S41+GT_NG!S41+GT_Spot!S41+Bawana_NG!S41+Bawana_RLNG!S41+Bawana_Spot!S41</f>
        <v>67.863358751422595</v>
      </c>
      <c r="M41" s="195">
        <f t="shared" si="3"/>
        <v>-1.335875142260079E-2</v>
      </c>
      <c r="N41" s="194">
        <f>PPCL_NG!M41+PPCL_Spot!M41+GT_NG!M41+GT_Spot!M41+Bawana_NG!M41+Bawana_RLNG!M41+Bawana_Spot!M41</f>
        <v>99.080000000000013</v>
      </c>
      <c r="O41" s="194">
        <f>PPCL_NG!T41+PPCL_Spot!T41+GT_NG!T41+GT_Spot!T41+Bawana_NG!T41+Bawana_RLNG!T41+Bawana_Spot!T41</f>
        <v>99.13875034103927</v>
      </c>
      <c r="P41" s="195">
        <f t="shared" si="4"/>
        <v>-5.8750341039257137E-2</v>
      </c>
      <c r="Q41" s="195">
        <f t="shared" si="5"/>
        <v>-0.18999999999999062</v>
      </c>
    </row>
    <row r="42" spans="1:17">
      <c r="A42" s="34" t="s">
        <v>84</v>
      </c>
      <c r="B42" s="194">
        <f>PPCL_NG!I42+PPCL_Spot!I42+GT_NG!I42+GT_Spot!I42+Bawana_NG!I42+Bawana_RLNG!I42+Bawana_Spot!I42</f>
        <v>141.29</v>
      </c>
      <c r="C42" s="194">
        <f>PPCL_NG!P42+PPCL_Spot!P42+GT_NG!P42+GT_Spot!P42+Bawana_NG!P42+Bawana_RLNG!P42+Bawana_Spot!P42</f>
        <v>141.3648835655577</v>
      </c>
      <c r="D42" s="195">
        <f t="shared" si="0"/>
        <v>-7.4883565557712473E-2</v>
      </c>
      <c r="E42" s="194">
        <f>PPCL_NG!J42+PPCL_Spot!J42+GT_NG!J42+GT_Spot!J42+Bawana_NG!J42+Bawana_RLNG!J42+Bawana_Spot!J42</f>
        <v>81.069999999999993</v>
      </c>
      <c r="F42" s="194">
        <f>PPCL_NG!Q42+PPCL_Spot!Q42+GT_NG!Q42+GT_Spot!Q42+Bawana_NG!Q42+Bawana_RLNG!Q42+Bawana_Spot!Q42</f>
        <v>81.112661374760535</v>
      </c>
      <c r="G42" s="195">
        <f t="shared" si="1"/>
        <v>-4.2661374760541548E-2</v>
      </c>
      <c r="H42" s="194">
        <f>PPCL_NG!K42+PPCL_Spot!K42+GT_NG!K42+GT_Spot!K42+Bawana_NG!K42+Bawana_RLNG!K42+Bawana_Spot!K42</f>
        <v>14.96</v>
      </c>
      <c r="I42" s="194">
        <f>PPCL_NG!R42+PPCL_Spot!R42+GT_NG!R42+GT_Spot!R42+Bawana_NG!R42+Bawana_RLNG!R42+Bawana_Spot!R42</f>
        <v>14.96034596721988</v>
      </c>
      <c r="J42" s="195">
        <f t="shared" si="2"/>
        <v>-3.459672198786734E-4</v>
      </c>
      <c r="K42" s="194">
        <f>PPCL_NG!L42+PPCL_Spot!L42+GT_NG!L42+GT_Spot!L42+Bawana_NG!L42+Bawana_RLNG!L42+Bawana_Spot!L42</f>
        <v>67.849999999999994</v>
      </c>
      <c r="L42" s="194">
        <f>PPCL_NG!S42+PPCL_Spot!S42+GT_NG!S42+GT_Spot!S42+Bawana_NG!S42+Bawana_RLNG!S42+Bawana_Spot!S42</f>
        <v>67.863358751422595</v>
      </c>
      <c r="M42" s="195">
        <f t="shared" si="3"/>
        <v>-1.335875142260079E-2</v>
      </c>
      <c r="N42" s="194">
        <f>PPCL_NG!M42+PPCL_Spot!M42+GT_NG!M42+GT_Spot!M42+Bawana_NG!M42+Bawana_RLNG!M42+Bawana_Spot!M42</f>
        <v>99.080000000000013</v>
      </c>
      <c r="O42" s="194">
        <f>PPCL_NG!T42+PPCL_Spot!T42+GT_NG!T42+GT_Spot!T42+Bawana_NG!T42+Bawana_RLNG!T42+Bawana_Spot!T42</f>
        <v>99.13875034103927</v>
      </c>
      <c r="P42" s="195">
        <f t="shared" si="4"/>
        <v>-5.8750341039257137E-2</v>
      </c>
      <c r="Q42" s="195">
        <f t="shared" si="5"/>
        <v>-0.18999999999999062</v>
      </c>
    </row>
    <row r="43" spans="1:17">
      <c r="A43" s="34" t="s">
        <v>85</v>
      </c>
      <c r="B43" s="194">
        <f>PPCL_NG!I43+PPCL_Spot!I43+GT_NG!I43+GT_Spot!I43+Bawana_NG!I43+Bawana_RLNG!I43+Bawana_Spot!I43</f>
        <v>139.97</v>
      </c>
      <c r="C43" s="194">
        <f>PPCL_NG!P43+PPCL_Spot!P43+GT_NG!P43+GT_Spot!P43+Bawana_NG!P43+Bawana_RLNG!P43+Bawana_Spot!P43</f>
        <v>140.03516401044575</v>
      </c>
      <c r="D43" s="195">
        <f t="shared" si="0"/>
        <v>-6.5164010445755594E-2</v>
      </c>
      <c r="E43" s="194">
        <f>PPCL_NG!J43+PPCL_Spot!J43+GT_NG!J43+GT_Spot!J43+Bawana_NG!J43+Bawana_RLNG!J43+Bawana_Spot!J43</f>
        <v>80.34</v>
      </c>
      <c r="F43" s="194">
        <f>PPCL_NG!Q43+PPCL_Spot!Q43+GT_NG!Q43+GT_Spot!Q43+Bawana_NG!Q43+Bawana_RLNG!Q43+Bawana_Spot!Q43</f>
        <v>80.377201591820551</v>
      </c>
      <c r="G43" s="195">
        <f t="shared" si="1"/>
        <v>-3.7201591820547719E-2</v>
      </c>
      <c r="H43" s="194">
        <f>PPCL_NG!K43+PPCL_Spot!K43+GT_NG!K43+GT_Spot!K43+Bawana_NG!K43+Bawana_RLNG!K43+Bawana_Spot!K43</f>
        <v>14.770000000000001</v>
      </c>
      <c r="I43" s="194">
        <f>PPCL_NG!R43+PPCL_Spot!R43+GT_NG!R43+GT_Spot!R43+Bawana_NG!R43+Bawana_RLNG!R43+Bawana_Spot!R43</f>
        <v>14.769134848951929</v>
      </c>
      <c r="J43" s="195">
        <f t="shared" si="2"/>
        <v>8.6515104807283194E-4</v>
      </c>
      <c r="K43" s="194">
        <f>PPCL_NG!L43+PPCL_Spot!L43+GT_NG!L43+GT_Spot!L43+Bawana_NG!L43+Bawana_RLNG!L43+Bawana_Spot!L43</f>
        <v>66.83</v>
      </c>
      <c r="L43" s="194">
        <f>PPCL_NG!S43+PPCL_Spot!S43+GT_NG!S43+GT_Spot!S43+Bawana_NG!S43+Bawana_RLNG!S43+Bawana_Spot!S43</f>
        <v>66.836760610260853</v>
      </c>
      <c r="M43" s="195">
        <f t="shared" si="3"/>
        <v>-6.76061026085506E-3</v>
      </c>
      <c r="N43" s="194">
        <f>PPCL_NG!M43+PPCL_Spot!M43+GT_NG!M43+GT_Spot!M43+Bawana_NG!M43+Bawana_RLNG!M43+Bawana_Spot!M43</f>
        <v>98.37</v>
      </c>
      <c r="O43" s="194">
        <f>PPCL_NG!T43+PPCL_Spot!T43+GT_NG!T43+GT_Spot!T43+Bawana_NG!T43+Bawana_RLNG!T43+Bawana_Spot!T43</f>
        <v>98.421738938520889</v>
      </c>
      <c r="P43" s="195">
        <f t="shared" si="4"/>
        <v>-5.1738938520884403E-2</v>
      </c>
      <c r="Q43" s="195">
        <f t="shared" si="5"/>
        <v>-0.15999999999996994</v>
      </c>
    </row>
    <row r="44" spans="1:17">
      <c r="A44" s="34" t="s">
        <v>86</v>
      </c>
      <c r="B44" s="194">
        <f>PPCL_NG!I44+PPCL_Spot!I44+GT_NG!I44+GT_Spot!I44+Bawana_NG!I44+Bawana_RLNG!I44+Bawana_Spot!I44</f>
        <v>139.97</v>
      </c>
      <c r="C44" s="194">
        <f>PPCL_NG!P44+PPCL_Spot!P44+GT_NG!P44+GT_Spot!P44+Bawana_NG!P44+Bawana_RLNG!P44+Bawana_Spot!P44</f>
        <v>140.03516401044575</v>
      </c>
      <c r="D44" s="195">
        <f t="shared" si="0"/>
        <v>-6.5164010445755594E-2</v>
      </c>
      <c r="E44" s="194">
        <f>PPCL_NG!J44+PPCL_Spot!J44+GT_NG!J44+GT_Spot!J44+Bawana_NG!J44+Bawana_RLNG!J44+Bawana_Spot!J44</f>
        <v>80.34</v>
      </c>
      <c r="F44" s="194">
        <f>PPCL_NG!Q44+PPCL_Spot!Q44+GT_NG!Q44+GT_Spot!Q44+Bawana_NG!Q44+Bawana_RLNG!Q44+Bawana_Spot!Q44</f>
        <v>80.377201591820551</v>
      </c>
      <c r="G44" s="195">
        <f t="shared" si="1"/>
        <v>-3.7201591820547719E-2</v>
      </c>
      <c r="H44" s="194">
        <f>PPCL_NG!K44+PPCL_Spot!K44+GT_NG!K44+GT_Spot!K44+Bawana_NG!K44+Bawana_RLNG!K44+Bawana_Spot!K44</f>
        <v>14.770000000000001</v>
      </c>
      <c r="I44" s="194">
        <f>PPCL_NG!R44+PPCL_Spot!R44+GT_NG!R44+GT_Spot!R44+Bawana_NG!R44+Bawana_RLNG!R44+Bawana_Spot!R44</f>
        <v>14.769134848951929</v>
      </c>
      <c r="J44" s="195">
        <f t="shared" si="2"/>
        <v>8.6515104807283194E-4</v>
      </c>
      <c r="K44" s="194">
        <f>PPCL_NG!L44+PPCL_Spot!L44+GT_NG!L44+GT_Spot!L44+Bawana_NG!L44+Bawana_RLNG!L44+Bawana_Spot!L44</f>
        <v>66.83</v>
      </c>
      <c r="L44" s="194">
        <f>PPCL_NG!S44+PPCL_Spot!S44+GT_NG!S44+GT_Spot!S44+Bawana_NG!S44+Bawana_RLNG!S44+Bawana_Spot!S44</f>
        <v>66.836760610260853</v>
      </c>
      <c r="M44" s="195">
        <f t="shared" si="3"/>
        <v>-6.76061026085506E-3</v>
      </c>
      <c r="N44" s="194">
        <f>PPCL_NG!M44+PPCL_Spot!M44+GT_NG!M44+GT_Spot!M44+Bawana_NG!M44+Bawana_RLNG!M44+Bawana_Spot!M44</f>
        <v>98.37</v>
      </c>
      <c r="O44" s="194">
        <f>PPCL_NG!T44+PPCL_Spot!T44+GT_NG!T44+GT_Spot!T44+Bawana_NG!T44+Bawana_RLNG!T44+Bawana_Spot!T44</f>
        <v>98.421738938520889</v>
      </c>
      <c r="P44" s="195">
        <f t="shared" si="4"/>
        <v>-5.1738938520884403E-2</v>
      </c>
      <c r="Q44" s="195">
        <f t="shared" si="5"/>
        <v>-0.15999999999996994</v>
      </c>
    </row>
    <row r="45" spans="1:17">
      <c r="A45" s="34" t="s">
        <v>87</v>
      </c>
      <c r="B45" s="194">
        <f>PPCL_NG!I45+PPCL_Spot!I45+GT_NG!I45+GT_Spot!I45+Bawana_NG!I45+Bawana_RLNG!I45+Bawana_Spot!I45</f>
        <v>139.97</v>
      </c>
      <c r="C45" s="194">
        <f>PPCL_NG!P45+PPCL_Spot!P45+GT_NG!P45+GT_Spot!P45+Bawana_NG!P45+Bawana_RLNG!P45+Bawana_Spot!P45</f>
        <v>140.03516401044575</v>
      </c>
      <c r="D45" s="195">
        <f t="shared" si="0"/>
        <v>-6.5164010445755594E-2</v>
      </c>
      <c r="E45" s="194">
        <f>PPCL_NG!J45+PPCL_Spot!J45+GT_NG!J45+GT_Spot!J45+Bawana_NG!J45+Bawana_RLNG!J45+Bawana_Spot!J45</f>
        <v>80.34</v>
      </c>
      <c r="F45" s="194">
        <f>PPCL_NG!Q45+PPCL_Spot!Q45+GT_NG!Q45+GT_Spot!Q45+Bawana_NG!Q45+Bawana_RLNG!Q45+Bawana_Spot!Q45</f>
        <v>80.377201591820551</v>
      </c>
      <c r="G45" s="195">
        <f t="shared" si="1"/>
        <v>-3.7201591820547719E-2</v>
      </c>
      <c r="H45" s="194">
        <f>PPCL_NG!K45+PPCL_Spot!K45+GT_NG!K45+GT_Spot!K45+Bawana_NG!K45+Bawana_RLNG!K45+Bawana_Spot!K45</f>
        <v>14.770000000000001</v>
      </c>
      <c r="I45" s="194">
        <f>PPCL_NG!R45+PPCL_Spot!R45+GT_NG!R45+GT_Spot!R45+Bawana_NG!R45+Bawana_RLNG!R45+Bawana_Spot!R45</f>
        <v>14.769134848951929</v>
      </c>
      <c r="J45" s="195">
        <f t="shared" si="2"/>
        <v>8.6515104807283194E-4</v>
      </c>
      <c r="K45" s="194">
        <f>PPCL_NG!L45+PPCL_Spot!L45+GT_NG!L45+GT_Spot!L45+Bawana_NG!L45+Bawana_RLNG!L45+Bawana_Spot!L45</f>
        <v>66.83</v>
      </c>
      <c r="L45" s="194">
        <f>PPCL_NG!S45+PPCL_Spot!S45+GT_NG!S45+GT_Spot!S45+Bawana_NG!S45+Bawana_RLNG!S45+Bawana_Spot!S45</f>
        <v>66.836760610260853</v>
      </c>
      <c r="M45" s="195">
        <f t="shared" si="3"/>
        <v>-6.76061026085506E-3</v>
      </c>
      <c r="N45" s="194">
        <f>PPCL_NG!M45+PPCL_Spot!M45+GT_NG!M45+GT_Spot!M45+Bawana_NG!M45+Bawana_RLNG!M45+Bawana_Spot!M45</f>
        <v>98.37</v>
      </c>
      <c r="O45" s="194">
        <f>PPCL_NG!T45+PPCL_Spot!T45+GT_NG!T45+GT_Spot!T45+Bawana_NG!T45+Bawana_RLNG!T45+Bawana_Spot!T45</f>
        <v>98.421738938520889</v>
      </c>
      <c r="P45" s="195">
        <f t="shared" si="4"/>
        <v>-5.1738938520884403E-2</v>
      </c>
      <c r="Q45" s="195">
        <f t="shared" si="5"/>
        <v>-0.15999999999996994</v>
      </c>
    </row>
    <row r="46" spans="1:17">
      <c r="A46" s="34" t="s">
        <v>88</v>
      </c>
      <c r="B46" s="194">
        <f>PPCL_NG!I46+PPCL_Spot!I46+GT_NG!I46+GT_Spot!I46+Bawana_NG!I46+Bawana_RLNG!I46+Bawana_Spot!I46</f>
        <v>139.97</v>
      </c>
      <c r="C46" s="194">
        <f>PPCL_NG!P46+PPCL_Spot!P46+GT_NG!P46+GT_Spot!P46+Bawana_NG!P46+Bawana_RLNG!P46+Bawana_Spot!P46</f>
        <v>140.03516401044575</v>
      </c>
      <c r="D46" s="195">
        <f t="shared" si="0"/>
        <v>-6.5164010445755594E-2</v>
      </c>
      <c r="E46" s="194">
        <f>PPCL_NG!J46+PPCL_Spot!J46+GT_NG!J46+GT_Spot!J46+Bawana_NG!J46+Bawana_RLNG!J46+Bawana_Spot!J46</f>
        <v>80.34</v>
      </c>
      <c r="F46" s="194">
        <f>PPCL_NG!Q46+PPCL_Spot!Q46+GT_NG!Q46+GT_Spot!Q46+Bawana_NG!Q46+Bawana_RLNG!Q46+Bawana_Spot!Q46</f>
        <v>80.377201591820551</v>
      </c>
      <c r="G46" s="195">
        <f t="shared" si="1"/>
        <v>-3.7201591820547719E-2</v>
      </c>
      <c r="H46" s="194">
        <f>PPCL_NG!K46+PPCL_Spot!K46+GT_NG!K46+GT_Spot!K46+Bawana_NG!K46+Bawana_RLNG!K46+Bawana_Spot!K46</f>
        <v>14.770000000000001</v>
      </c>
      <c r="I46" s="194">
        <f>PPCL_NG!R46+PPCL_Spot!R46+GT_NG!R46+GT_Spot!R46+Bawana_NG!R46+Bawana_RLNG!R46+Bawana_Spot!R46</f>
        <v>14.769134848951929</v>
      </c>
      <c r="J46" s="195">
        <f t="shared" si="2"/>
        <v>8.6515104807283194E-4</v>
      </c>
      <c r="K46" s="194">
        <f>PPCL_NG!L46+PPCL_Spot!L46+GT_NG!L46+GT_Spot!L46+Bawana_NG!L46+Bawana_RLNG!L46+Bawana_Spot!L46</f>
        <v>66.83</v>
      </c>
      <c r="L46" s="194">
        <f>PPCL_NG!S46+PPCL_Spot!S46+GT_NG!S46+GT_Spot!S46+Bawana_NG!S46+Bawana_RLNG!S46+Bawana_Spot!S46</f>
        <v>66.836760610260853</v>
      </c>
      <c r="M46" s="195">
        <f t="shared" si="3"/>
        <v>-6.76061026085506E-3</v>
      </c>
      <c r="N46" s="194">
        <f>PPCL_NG!M46+PPCL_Spot!M46+GT_NG!M46+GT_Spot!M46+Bawana_NG!M46+Bawana_RLNG!M46+Bawana_Spot!M46</f>
        <v>98.37</v>
      </c>
      <c r="O46" s="194">
        <f>PPCL_NG!T46+PPCL_Spot!T46+GT_NG!T46+GT_Spot!T46+Bawana_NG!T46+Bawana_RLNG!T46+Bawana_Spot!T46</f>
        <v>98.421738938520889</v>
      </c>
      <c r="P46" s="195">
        <f t="shared" si="4"/>
        <v>-5.1738938520884403E-2</v>
      </c>
      <c r="Q46" s="195">
        <f t="shared" si="5"/>
        <v>-0.15999999999996994</v>
      </c>
    </row>
    <row r="47" spans="1:17">
      <c r="A47" s="34" t="s">
        <v>89</v>
      </c>
      <c r="B47" s="194">
        <f>PPCL_NG!I47+PPCL_Spot!I47+GT_NG!I47+GT_Spot!I47+Bawana_NG!I47+Bawana_RLNG!I47+Bawana_Spot!I47</f>
        <v>139.57999999999998</v>
      </c>
      <c r="C47" s="194">
        <f>PPCL_NG!P47+PPCL_Spot!P47+GT_NG!P47+GT_Spot!P47+Bawana_NG!P47+Bawana_RLNG!P47+Bawana_Spot!P47</f>
        <v>139.62916817795502</v>
      </c>
      <c r="D47" s="195">
        <f t="shared" si="0"/>
        <v>-4.9168177955039027E-2</v>
      </c>
      <c r="E47" s="194">
        <f>PPCL_NG!J47+PPCL_Spot!J47+GT_NG!J47+GT_Spot!J47+Bawana_NG!J47+Bawana_RLNG!J47+Bawana_Spot!J47</f>
        <v>80.12</v>
      </c>
      <c r="F47" s="194">
        <f>PPCL_NG!Q47+PPCL_Spot!Q47+GT_NG!Q47+GT_Spot!Q47+Bawana_NG!Q47+Bawana_RLNG!Q47+Bawana_Spot!Q47</f>
        <v>80.148076188963671</v>
      </c>
      <c r="G47" s="195">
        <f t="shared" si="1"/>
        <v>-2.8076188963666482E-2</v>
      </c>
      <c r="H47" s="194">
        <f>PPCL_NG!K47+PPCL_Spot!K47+GT_NG!K47+GT_Spot!K47+Bawana_NG!K47+Bawana_RLNG!K47+Bawana_Spot!K47</f>
        <v>14.770000000000001</v>
      </c>
      <c r="I47" s="194">
        <f>PPCL_NG!R47+PPCL_Spot!R47+GT_NG!R47+GT_Spot!R47+Bawana_NG!R47+Bawana_RLNG!R47+Bawana_Spot!R47</f>
        <v>14.769134848951929</v>
      </c>
      <c r="J47" s="195">
        <f t="shared" si="2"/>
        <v>8.6515104807283194E-4</v>
      </c>
      <c r="K47" s="194">
        <f>PPCL_NG!L47+PPCL_Spot!L47+GT_NG!L47+GT_Spot!L47+Bawana_NG!L47+Bawana_RLNG!L47+Bawana_Spot!L47</f>
        <v>66.78</v>
      </c>
      <c r="L47" s="194">
        <f>PPCL_NG!S47+PPCL_Spot!S47+GT_NG!S47+GT_Spot!S47+Bawana_NG!S47+Bawana_RLNG!S47+Bawana_Spot!S47</f>
        <v>66.784421353511448</v>
      </c>
      <c r="M47" s="195">
        <f t="shared" si="3"/>
        <v>-4.4213535114465685E-3</v>
      </c>
      <c r="N47" s="194">
        <f>PPCL_NG!M47+PPCL_Spot!M47+GT_NG!M47+GT_Spot!M47+Bawana_NG!M47+Bawana_RLNG!M47+Bawana_Spot!M47</f>
        <v>98.07</v>
      </c>
      <c r="O47" s="194">
        <f>PPCL_NG!T47+PPCL_Spot!T47+GT_NG!T47+GT_Spot!T47+Bawana_NG!T47+Bawana_RLNG!T47+Bawana_Spot!T47</f>
        <v>98.109199430617906</v>
      </c>
      <c r="P47" s="195">
        <f t="shared" si="4"/>
        <v>-3.9199430617912867E-2</v>
      </c>
      <c r="Q47" s="195">
        <f t="shared" si="5"/>
        <v>-0.11999999999999211</v>
      </c>
    </row>
    <row r="48" spans="1:17">
      <c r="A48" s="34" t="s">
        <v>90</v>
      </c>
      <c r="B48" s="194">
        <f>PPCL_NG!I48+PPCL_Spot!I48+GT_NG!I48+GT_Spot!I48+Bawana_NG!I48+Bawana_RLNG!I48+Bawana_Spot!I48</f>
        <v>139.57999999999998</v>
      </c>
      <c r="C48" s="194">
        <f>PPCL_NG!P48+PPCL_Spot!P48+GT_NG!P48+GT_Spot!P48+Bawana_NG!P48+Bawana_RLNG!P48+Bawana_Spot!P48</f>
        <v>139.62916817795502</v>
      </c>
      <c r="D48" s="195">
        <f t="shared" si="0"/>
        <v>-4.9168177955039027E-2</v>
      </c>
      <c r="E48" s="194">
        <f>PPCL_NG!J48+PPCL_Spot!J48+GT_NG!J48+GT_Spot!J48+Bawana_NG!J48+Bawana_RLNG!J48+Bawana_Spot!J48</f>
        <v>80.12</v>
      </c>
      <c r="F48" s="194">
        <f>PPCL_NG!Q48+PPCL_Spot!Q48+GT_NG!Q48+GT_Spot!Q48+Bawana_NG!Q48+Bawana_RLNG!Q48+Bawana_Spot!Q48</f>
        <v>80.148076188963671</v>
      </c>
      <c r="G48" s="195">
        <f t="shared" si="1"/>
        <v>-2.8076188963666482E-2</v>
      </c>
      <c r="H48" s="194">
        <f>PPCL_NG!K48+PPCL_Spot!K48+GT_NG!K48+GT_Spot!K48+Bawana_NG!K48+Bawana_RLNG!K48+Bawana_Spot!K48</f>
        <v>14.770000000000001</v>
      </c>
      <c r="I48" s="194">
        <f>PPCL_NG!R48+PPCL_Spot!R48+GT_NG!R48+GT_Spot!R48+Bawana_NG!R48+Bawana_RLNG!R48+Bawana_Spot!R48</f>
        <v>14.769134848951929</v>
      </c>
      <c r="J48" s="195">
        <f t="shared" si="2"/>
        <v>8.6515104807283194E-4</v>
      </c>
      <c r="K48" s="194">
        <f>PPCL_NG!L48+PPCL_Spot!L48+GT_NG!L48+GT_Spot!L48+Bawana_NG!L48+Bawana_RLNG!L48+Bawana_Spot!L48</f>
        <v>66.78</v>
      </c>
      <c r="L48" s="194">
        <f>PPCL_NG!S48+PPCL_Spot!S48+GT_NG!S48+GT_Spot!S48+Bawana_NG!S48+Bawana_RLNG!S48+Bawana_Spot!S48</f>
        <v>66.784421353511448</v>
      </c>
      <c r="M48" s="195">
        <f t="shared" si="3"/>
        <v>-4.4213535114465685E-3</v>
      </c>
      <c r="N48" s="194">
        <f>PPCL_NG!M48+PPCL_Spot!M48+GT_NG!M48+GT_Spot!M48+Bawana_NG!M48+Bawana_RLNG!M48+Bawana_Spot!M48</f>
        <v>98.07</v>
      </c>
      <c r="O48" s="194">
        <f>PPCL_NG!T48+PPCL_Spot!T48+GT_NG!T48+GT_Spot!T48+Bawana_NG!T48+Bawana_RLNG!T48+Bawana_Spot!T48</f>
        <v>98.109199430617906</v>
      </c>
      <c r="P48" s="195">
        <f t="shared" si="4"/>
        <v>-3.9199430617912867E-2</v>
      </c>
      <c r="Q48" s="195">
        <f t="shared" si="5"/>
        <v>-0.11999999999999211</v>
      </c>
    </row>
    <row r="49" spans="1:17">
      <c r="A49" s="34" t="s">
        <v>91</v>
      </c>
      <c r="B49" s="194">
        <f>PPCL_NG!I49+PPCL_Spot!I49+GT_NG!I49+GT_Spot!I49+Bawana_NG!I49+Bawana_RLNG!I49+Bawana_Spot!I49</f>
        <v>139.76999999999998</v>
      </c>
      <c r="C49" s="194">
        <f>PPCL_NG!P49+PPCL_Spot!P49+GT_NG!P49+GT_Spot!P49+Bawana_NG!P49+Bawana_RLNG!P49+Bawana_Spot!P49</f>
        <v>139.82304557790874</v>
      </c>
      <c r="D49" s="195">
        <f t="shared" si="0"/>
        <v>-5.3045577908761743E-2</v>
      </c>
      <c r="E49" s="194">
        <f>PPCL_NG!J49+PPCL_Spot!J49+GT_NG!J49+GT_Spot!J49+Bawana_NG!J49+Bawana_RLNG!J49+Bawana_Spot!J49</f>
        <v>80.069999999999993</v>
      </c>
      <c r="F49" s="194">
        <f>PPCL_NG!Q49+PPCL_Spot!Q49+GT_NG!Q49+GT_Spot!Q49+Bawana_NG!Q49+Bawana_RLNG!Q49+Bawana_Spot!Q49</f>
        <v>80.100318613206099</v>
      </c>
      <c r="G49" s="195">
        <f t="shared" si="1"/>
        <v>-3.0318613206105738E-2</v>
      </c>
      <c r="H49" s="194">
        <f>PPCL_NG!K49+PPCL_Spot!K49+GT_NG!K49+GT_Spot!K49+Bawana_NG!K49+Bawana_RLNG!K49+Bawana_Spot!K49</f>
        <v>14.770000000000001</v>
      </c>
      <c r="I49" s="194">
        <f>PPCL_NG!R49+PPCL_Spot!R49+GT_NG!R49+GT_Spot!R49+Bawana_NG!R49+Bawana_RLNG!R49+Bawana_Spot!R49</f>
        <v>14.769396241503397</v>
      </c>
      <c r="J49" s="195">
        <f t="shared" si="2"/>
        <v>6.0375849660410097E-4</v>
      </c>
      <c r="K49" s="194">
        <f>PPCL_NG!L49+PPCL_Spot!L49+GT_NG!L49+GT_Spot!L49+Bawana_NG!L49+Bawana_RLNG!L49+Bawana_Spot!L49</f>
        <v>66.75</v>
      </c>
      <c r="L49" s="194">
        <f>PPCL_NG!S49+PPCL_Spot!S49+GT_NG!S49+GT_Spot!S49+Bawana_NG!S49+Bawana_RLNG!S49+Bawana_Spot!S49</f>
        <v>66.755330444420537</v>
      </c>
      <c r="M49" s="195">
        <f t="shared" si="3"/>
        <v>-5.3304444205366508E-3</v>
      </c>
      <c r="N49" s="194">
        <f>PPCL_NG!M49+PPCL_Spot!M49+GT_NG!M49+GT_Spot!M49+Bawana_NG!M49+Bawana_RLNG!M49+Bawana_Spot!M49</f>
        <v>98.009999999999991</v>
      </c>
      <c r="O49" s="194">
        <f>PPCL_NG!T49+PPCL_Spot!T49+GT_NG!T49+GT_Spot!T49+Bawana_NG!T49+Bawana_RLNG!T49+Bawana_Spot!T49</f>
        <v>98.051909122961177</v>
      </c>
      <c r="P49" s="195">
        <f t="shared" si="4"/>
        <v>-4.190912296118654E-2</v>
      </c>
      <c r="Q49" s="195">
        <f t="shared" si="5"/>
        <v>-0.12999999999998657</v>
      </c>
    </row>
    <row r="50" spans="1:17">
      <c r="A50" s="34" t="s">
        <v>92</v>
      </c>
      <c r="B50" s="194">
        <f>PPCL_NG!I50+PPCL_Spot!I50+GT_NG!I50+GT_Spot!I50+Bawana_NG!I50+Bawana_RLNG!I50+Bawana_Spot!I50</f>
        <v>139.76999999999998</v>
      </c>
      <c r="C50" s="194">
        <f>PPCL_NG!P50+PPCL_Spot!P50+GT_NG!P50+GT_Spot!P50+Bawana_NG!P50+Bawana_RLNG!P50+Bawana_Spot!P50</f>
        <v>139.82304557790874</v>
      </c>
      <c r="D50" s="195">
        <f t="shared" si="0"/>
        <v>-5.3045577908761743E-2</v>
      </c>
      <c r="E50" s="194">
        <f>PPCL_NG!J50+PPCL_Spot!J50+GT_NG!J50+GT_Spot!J50+Bawana_NG!J50+Bawana_RLNG!J50+Bawana_Spot!J50</f>
        <v>80.069999999999993</v>
      </c>
      <c r="F50" s="194">
        <f>PPCL_NG!Q50+PPCL_Spot!Q50+GT_NG!Q50+GT_Spot!Q50+Bawana_NG!Q50+Bawana_RLNG!Q50+Bawana_Spot!Q50</f>
        <v>80.100318613206099</v>
      </c>
      <c r="G50" s="195">
        <f t="shared" si="1"/>
        <v>-3.0318613206105738E-2</v>
      </c>
      <c r="H50" s="194">
        <f>PPCL_NG!K50+PPCL_Spot!K50+GT_NG!K50+GT_Spot!K50+Bawana_NG!K50+Bawana_RLNG!K50+Bawana_Spot!K50</f>
        <v>14.770000000000001</v>
      </c>
      <c r="I50" s="194">
        <f>PPCL_NG!R50+PPCL_Spot!R50+GT_NG!R50+GT_Spot!R50+Bawana_NG!R50+Bawana_RLNG!R50+Bawana_Spot!R50</f>
        <v>14.769396241503397</v>
      </c>
      <c r="J50" s="195">
        <f t="shared" si="2"/>
        <v>6.0375849660410097E-4</v>
      </c>
      <c r="K50" s="194">
        <f>PPCL_NG!L50+PPCL_Spot!L50+GT_NG!L50+GT_Spot!L50+Bawana_NG!L50+Bawana_RLNG!L50+Bawana_Spot!L50</f>
        <v>66.75</v>
      </c>
      <c r="L50" s="194">
        <f>PPCL_NG!S50+PPCL_Spot!S50+GT_NG!S50+GT_Spot!S50+Bawana_NG!S50+Bawana_RLNG!S50+Bawana_Spot!S50</f>
        <v>66.755330444420537</v>
      </c>
      <c r="M50" s="195">
        <f t="shared" si="3"/>
        <v>-5.3304444205366508E-3</v>
      </c>
      <c r="N50" s="194">
        <f>PPCL_NG!M50+PPCL_Spot!M50+GT_NG!M50+GT_Spot!M50+Bawana_NG!M50+Bawana_RLNG!M50+Bawana_Spot!M50</f>
        <v>98.009999999999991</v>
      </c>
      <c r="O50" s="194">
        <f>PPCL_NG!T50+PPCL_Spot!T50+GT_NG!T50+GT_Spot!T50+Bawana_NG!T50+Bawana_RLNG!T50+Bawana_Spot!T50</f>
        <v>98.051909122961177</v>
      </c>
      <c r="P50" s="195">
        <f t="shared" si="4"/>
        <v>-4.190912296118654E-2</v>
      </c>
      <c r="Q50" s="195">
        <f t="shared" si="5"/>
        <v>-0.12999999999998657</v>
      </c>
    </row>
    <row r="51" spans="1:17">
      <c r="A51" s="34" t="s">
        <v>93</v>
      </c>
      <c r="B51" s="194">
        <f>PPCL_NG!I51+PPCL_Spot!I51+GT_NG!I51+GT_Spot!I51+Bawana_NG!I51+Bawana_RLNG!I51+Bawana_Spot!I51</f>
        <v>139.76999999999998</v>
      </c>
      <c r="C51" s="194">
        <f>PPCL_NG!P51+PPCL_Spot!P51+GT_NG!P51+GT_Spot!P51+Bawana_NG!P51+Bawana_RLNG!P51+Bawana_Spot!P51</f>
        <v>139.82703258724626</v>
      </c>
      <c r="D51" s="195">
        <f t="shared" si="0"/>
        <v>-5.7032587246283128E-2</v>
      </c>
      <c r="E51" s="194">
        <f>PPCL_NG!J51+PPCL_Spot!J51+GT_NG!J51+GT_Spot!J51+Bawana_NG!J51+Bawana_RLNG!J51+Bawana_Spot!J51</f>
        <v>80.09</v>
      </c>
      <c r="F51" s="194">
        <f>PPCL_NG!Q51+PPCL_Spot!Q51+GT_NG!Q51+GT_Spot!Q51+Bawana_NG!Q51+Bawana_RLNG!Q51+Bawana_Spot!Q51</f>
        <v>80.122619152590147</v>
      </c>
      <c r="G51" s="195">
        <f t="shared" si="1"/>
        <v>-3.2619152590143585E-2</v>
      </c>
      <c r="H51" s="194">
        <f>PPCL_NG!K51+PPCL_Spot!K51+GT_NG!K51+GT_Spot!K51+Bawana_NG!K51+Bawana_RLNG!K51+Bawana_Spot!K51</f>
        <v>14.68</v>
      </c>
      <c r="I51" s="194">
        <f>PPCL_NG!R51+PPCL_Spot!R51+GT_NG!R51+GT_Spot!R51+Bawana_NG!R51+Bawana_RLNG!R51+Bawana_Spot!R51</f>
        <v>14.679396241503397</v>
      </c>
      <c r="J51" s="195">
        <f t="shared" si="2"/>
        <v>6.0375849660232461E-4</v>
      </c>
      <c r="K51" s="194">
        <f>PPCL_NG!L51+PPCL_Spot!L51+GT_NG!L51+GT_Spot!L51+Bawana_NG!L51+Bawana_RLNG!L51+Bawana_Spot!L51</f>
        <v>66.759999999999991</v>
      </c>
      <c r="L51" s="194">
        <f>PPCL_NG!S51+PPCL_Spot!S51+GT_NG!S51+GT_Spot!S51+Bawana_NG!S51+Bawana_RLNG!S51+Bawana_Spot!S51</f>
        <v>66.766262768833684</v>
      </c>
      <c r="M51" s="195">
        <f t="shared" si="3"/>
        <v>-6.2627688336931442E-3</v>
      </c>
      <c r="N51" s="194">
        <f>PPCL_NG!M51+PPCL_Spot!M51+GT_NG!M51+GT_Spot!M51+Bawana_NG!M51+Bawana_RLNG!M51+Bawana_Spot!M51</f>
        <v>98.039999999999992</v>
      </c>
      <c r="O51" s="194">
        <f>PPCL_NG!T51+PPCL_Spot!T51+GT_NG!T51+GT_Spot!T51+Bawana_NG!T51+Bawana_RLNG!T51+Bawana_Spot!T51</f>
        <v>98.084689249826539</v>
      </c>
      <c r="P51" s="195">
        <f t="shared" si="4"/>
        <v>-4.4689249826546984E-2</v>
      </c>
      <c r="Q51" s="195">
        <f t="shared" si="5"/>
        <v>-0.14000000000006452</v>
      </c>
    </row>
    <row r="52" spans="1:17">
      <c r="A52" s="34" t="s">
        <v>94</v>
      </c>
      <c r="B52" s="194">
        <f>PPCL_NG!I52+PPCL_Spot!I52+GT_NG!I52+GT_Spot!I52+Bawana_NG!I52+Bawana_RLNG!I52+Bawana_Spot!I52</f>
        <v>139.07</v>
      </c>
      <c r="C52" s="194">
        <f>PPCL_NG!P52+PPCL_Spot!P52+GT_NG!P52+GT_Spot!P52+Bawana_NG!P52+Bawana_RLNG!P52+Bawana_Spot!P52</f>
        <v>139.1270924850603</v>
      </c>
      <c r="D52" s="195">
        <f t="shared" si="0"/>
        <v>-5.7092485060309173E-2</v>
      </c>
      <c r="E52" s="194">
        <f>PPCL_NG!J52+PPCL_Spot!J52+GT_NG!J52+GT_Spot!J52+Bawana_NG!J52+Bawana_RLNG!J52+Bawana_Spot!J52</f>
        <v>79.69</v>
      </c>
      <c r="F52" s="194">
        <f>PPCL_NG!Q52+PPCL_Spot!Q52+GT_NG!Q52+GT_Spot!Q52+Bawana_NG!Q52+Bawana_RLNG!Q52+Bawana_Spot!Q52</f>
        <v>79.722653975688274</v>
      </c>
      <c r="G52" s="195">
        <f t="shared" si="1"/>
        <v>-3.265397568827666E-2</v>
      </c>
      <c r="H52" s="194">
        <f>PPCL_NG!K52+PPCL_Spot!K52+GT_NG!K52+GT_Spot!K52+Bawana_NG!K52+Bawana_RLNG!K52+Bawana_Spot!K52</f>
        <v>14.530000000000001</v>
      </c>
      <c r="I52" s="194">
        <f>PPCL_NG!R52+PPCL_Spot!R52+GT_NG!R52+GT_Spot!R52+Bawana_NG!R52+Bawana_RLNG!R52+Bawana_Spot!R52</f>
        <v>14.529408952629293</v>
      </c>
      <c r="J52" s="195">
        <f t="shared" si="2"/>
        <v>5.9104737070825308E-4</v>
      </c>
      <c r="K52" s="194">
        <f>PPCL_NG!L52+PPCL_Spot!L52+GT_NG!L52+GT_Spot!L52+Bawana_NG!L52+Bawana_RLNG!L52+Bawana_Spot!L52</f>
        <v>66.009999999999991</v>
      </c>
      <c r="L52" s="194">
        <f>PPCL_NG!S52+PPCL_Spot!S52+GT_NG!S52+GT_Spot!S52+Bawana_NG!S52+Bawana_RLNG!S52+Bawana_Spot!S52</f>
        <v>66.016329104750426</v>
      </c>
      <c r="M52" s="195">
        <f t="shared" si="3"/>
        <v>-6.3291047504350217E-3</v>
      </c>
      <c r="N52" s="194">
        <f>PPCL_NG!M52+PPCL_Spot!M52+GT_NG!M52+GT_Spot!M52+Bawana_NG!M52+Bawana_RLNG!M52+Bawana_Spot!M52</f>
        <v>98.039999999999992</v>
      </c>
      <c r="O52" s="194">
        <f>PPCL_NG!T52+PPCL_Spot!T52+GT_NG!T52+GT_Spot!T52+Bawana_NG!T52+Bawana_RLNG!T52+Bawana_Spot!T52</f>
        <v>98.084515481871733</v>
      </c>
      <c r="P52" s="195">
        <f t="shared" si="4"/>
        <v>-4.4515481871741258E-2</v>
      </c>
      <c r="Q52" s="195">
        <f t="shared" si="5"/>
        <v>-0.14000000000005386</v>
      </c>
    </row>
    <row r="53" spans="1:17">
      <c r="A53" s="34" t="s">
        <v>95</v>
      </c>
      <c r="B53" s="194">
        <f>PPCL_NG!I53+PPCL_Spot!I53+GT_NG!I53+GT_Spot!I53+Bawana_NG!I53+Bawana_RLNG!I53+Bawana_Spot!I53</f>
        <v>139.07</v>
      </c>
      <c r="C53" s="194">
        <f>PPCL_NG!P53+PPCL_Spot!P53+GT_NG!P53+GT_Spot!P53+Bawana_NG!P53+Bawana_RLNG!P53+Bawana_Spot!P53</f>
        <v>139.1270924850603</v>
      </c>
      <c r="D53" s="195">
        <f t="shared" si="0"/>
        <v>-5.7092485060309173E-2</v>
      </c>
      <c r="E53" s="194">
        <f>PPCL_NG!J53+PPCL_Spot!J53+GT_NG!J53+GT_Spot!J53+Bawana_NG!J53+Bawana_RLNG!J53+Bawana_Spot!J53</f>
        <v>79.69</v>
      </c>
      <c r="F53" s="194">
        <f>PPCL_NG!Q53+PPCL_Spot!Q53+GT_NG!Q53+GT_Spot!Q53+Bawana_NG!Q53+Bawana_RLNG!Q53+Bawana_Spot!Q53</f>
        <v>79.722653975688274</v>
      </c>
      <c r="G53" s="195">
        <f t="shared" si="1"/>
        <v>-3.265397568827666E-2</v>
      </c>
      <c r="H53" s="194">
        <f>PPCL_NG!K53+PPCL_Spot!K53+GT_NG!K53+GT_Spot!K53+Bawana_NG!K53+Bawana_RLNG!K53+Bawana_Spot!K53</f>
        <v>14.530000000000001</v>
      </c>
      <c r="I53" s="194">
        <f>PPCL_NG!R53+PPCL_Spot!R53+GT_NG!R53+GT_Spot!R53+Bawana_NG!R53+Bawana_RLNG!R53+Bawana_Spot!R53</f>
        <v>14.529408952629293</v>
      </c>
      <c r="J53" s="195">
        <f t="shared" si="2"/>
        <v>5.9104737070825308E-4</v>
      </c>
      <c r="K53" s="194">
        <f>PPCL_NG!L53+PPCL_Spot!L53+GT_NG!L53+GT_Spot!L53+Bawana_NG!L53+Bawana_RLNG!L53+Bawana_Spot!L53</f>
        <v>66.009999999999991</v>
      </c>
      <c r="L53" s="194">
        <f>PPCL_NG!S53+PPCL_Spot!S53+GT_NG!S53+GT_Spot!S53+Bawana_NG!S53+Bawana_RLNG!S53+Bawana_Spot!S53</f>
        <v>66.016329104750426</v>
      </c>
      <c r="M53" s="195">
        <f t="shared" si="3"/>
        <v>-6.3291047504350217E-3</v>
      </c>
      <c r="N53" s="194">
        <f>PPCL_NG!M53+PPCL_Spot!M53+GT_NG!M53+GT_Spot!M53+Bawana_NG!M53+Bawana_RLNG!M53+Bawana_Spot!M53</f>
        <v>98.039999999999992</v>
      </c>
      <c r="O53" s="194">
        <f>PPCL_NG!T53+PPCL_Spot!T53+GT_NG!T53+GT_Spot!T53+Bawana_NG!T53+Bawana_RLNG!T53+Bawana_Spot!T53</f>
        <v>98.084515481871733</v>
      </c>
      <c r="P53" s="195">
        <f t="shared" si="4"/>
        <v>-4.4515481871741258E-2</v>
      </c>
      <c r="Q53" s="195">
        <f t="shared" si="5"/>
        <v>-0.14000000000005386</v>
      </c>
    </row>
    <row r="54" spans="1:17">
      <c r="A54" s="34" t="s">
        <v>96</v>
      </c>
      <c r="B54" s="194">
        <f>PPCL_NG!I54+PPCL_Spot!I54+GT_NG!I54+GT_Spot!I54+Bawana_NG!I54+Bawana_RLNG!I54+Bawana_Spot!I54</f>
        <v>139.07</v>
      </c>
      <c r="C54" s="194">
        <f>PPCL_NG!P54+PPCL_Spot!P54+GT_NG!P54+GT_Spot!P54+Bawana_NG!P54+Bawana_RLNG!P54+Bawana_Spot!P54</f>
        <v>139.1270924850603</v>
      </c>
      <c r="D54" s="195">
        <f t="shared" si="0"/>
        <v>-5.7092485060309173E-2</v>
      </c>
      <c r="E54" s="194">
        <f>PPCL_NG!J54+PPCL_Spot!J54+GT_NG!J54+GT_Spot!J54+Bawana_NG!J54+Bawana_RLNG!J54+Bawana_Spot!J54</f>
        <v>79.69</v>
      </c>
      <c r="F54" s="194">
        <f>PPCL_NG!Q54+PPCL_Spot!Q54+GT_NG!Q54+GT_Spot!Q54+Bawana_NG!Q54+Bawana_RLNG!Q54+Bawana_Spot!Q54</f>
        <v>79.722653975688274</v>
      </c>
      <c r="G54" s="195">
        <f t="shared" si="1"/>
        <v>-3.265397568827666E-2</v>
      </c>
      <c r="H54" s="194">
        <f>PPCL_NG!K54+PPCL_Spot!K54+GT_NG!K54+GT_Spot!K54+Bawana_NG!K54+Bawana_RLNG!K54+Bawana_Spot!K54</f>
        <v>14.530000000000001</v>
      </c>
      <c r="I54" s="194">
        <f>PPCL_NG!R54+PPCL_Spot!R54+GT_NG!R54+GT_Spot!R54+Bawana_NG!R54+Bawana_RLNG!R54+Bawana_Spot!R54</f>
        <v>14.529408952629293</v>
      </c>
      <c r="J54" s="195">
        <f t="shared" si="2"/>
        <v>5.9104737070825308E-4</v>
      </c>
      <c r="K54" s="194">
        <f>PPCL_NG!L54+PPCL_Spot!L54+GT_NG!L54+GT_Spot!L54+Bawana_NG!L54+Bawana_RLNG!L54+Bawana_Spot!L54</f>
        <v>66.009999999999991</v>
      </c>
      <c r="L54" s="194">
        <f>PPCL_NG!S54+PPCL_Spot!S54+GT_NG!S54+GT_Spot!S54+Bawana_NG!S54+Bawana_RLNG!S54+Bawana_Spot!S54</f>
        <v>66.016329104750426</v>
      </c>
      <c r="M54" s="195">
        <f t="shared" si="3"/>
        <v>-6.3291047504350217E-3</v>
      </c>
      <c r="N54" s="194">
        <f>PPCL_NG!M54+PPCL_Spot!M54+GT_NG!M54+GT_Spot!M54+Bawana_NG!M54+Bawana_RLNG!M54+Bawana_Spot!M54</f>
        <v>98.039999999999992</v>
      </c>
      <c r="O54" s="194">
        <f>PPCL_NG!T54+PPCL_Spot!T54+GT_NG!T54+GT_Spot!T54+Bawana_NG!T54+Bawana_RLNG!T54+Bawana_Spot!T54</f>
        <v>98.084515481871733</v>
      </c>
      <c r="P54" s="195">
        <f t="shared" si="4"/>
        <v>-4.4515481871741258E-2</v>
      </c>
      <c r="Q54" s="195">
        <f t="shared" si="5"/>
        <v>-0.14000000000005386</v>
      </c>
    </row>
    <row r="55" spans="1:17">
      <c r="A55" s="34" t="s">
        <v>97</v>
      </c>
      <c r="B55" s="194">
        <f>PPCL_NG!I55+PPCL_Spot!I55+GT_NG!I55+GT_Spot!I55+Bawana_NG!I55+Bawana_RLNG!I55+Bawana_Spot!I55</f>
        <v>139.07</v>
      </c>
      <c r="C55" s="194">
        <f>PPCL_NG!P55+PPCL_Spot!P55+GT_NG!P55+GT_Spot!P55+Bawana_NG!P55+Bawana_RLNG!P55+Bawana_Spot!P55</f>
        <v>139.1270924850603</v>
      </c>
      <c r="D55" s="195">
        <f t="shared" si="0"/>
        <v>-5.7092485060309173E-2</v>
      </c>
      <c r="E55" s="194">
        <f>PPCL_NG!J55+PPCL_Spot!J55+GT_NG!J55+GT_Spot!J55+Bawana_NG!J55+Bawana_RLNG!J55+Bawana_Spot!J55</f>
        <v>79.69</v>
      </c>
      <c r="F55" s="194">
        <f>PPCL_NG!Q55+PPCL_Spot!Q55+GT_NG!Q55+GT_Spot!Q55+Bawana_NG!Q55+Bawana_RLNG!Q55+Bawana_Spot!Q55</f>
        <v>79.722653975688274</v>
      </c>
      <c r="G55" s="195">
        <f t="shared" si="1"/>
        <v>-3.265397568827666E-2</v>
      </c>
      <c r="H55" s="194">
        <f>PPCL_NG!K55+PPCL_Spot!K55+GT_NG!K55+GT_Spot!K55+Bawana_NG!K55+Bawana_RLNG!K55+Bawana_Spot!K55</f>
        <v>14.530000000000001</v>
      </c>
      <c r="I55" s="194">
        <f>PPCL_NG!R55+PPCL_Spot!R55+GT_NG!R55+GT_Spot!R55+Bawana_NG!R55+Bawana_RLNG!R55+Bawana_Spot!R55</f>
        <v>14.529408952629293</v>
      </c>
      <c r="J55" s="195">
        <f t="shared" si="2"/>
        <v>5.9104737070825308E-4</v>
      </c>
      <c r="K55" s="194">
        <f>PPCL_NG!L55+PPCL_Spot!L55+GT_NG!L55+GT_Spot!L55+Bawana_NG!L55+Bawana_RLNG!L55+Bawana_Spot!L55</f>
        <v>66.009999999999991</v>
      </c>
      <c r="L55" s="194">
        <f>PPCL_NG!S55+PPCL_Spot!S55+GT_NG!S55+GT_Spot!S55+Bawana_NG!S55+Bawana_RLNG!S55+Bawana_Spot!S55</f>
        <v>66.016329104750426</v>
      </c>
      <c r="M55" s="195">
        <f t="shared" si="3"/>
        <v>-6.3291047504350217E-3</v>
      </c>
      <c r="N55" s="194">
        <f>PPCL_NG!M55+PPCL_Spot!M55+GT_NG!M55+GT_Spot!M55+Bawana_NG!M55+Bawana_RLNG!M55+Bawana_Spot!M55</f>
        <v>98.039999999999992</v>
      </c>
      <c r="O55" s="194">
        <f>PPCL_NG!T55+PPCL_Spot!T55+GT_NG!T55+GT_Spot!T55+Bawana_NG!T55+Bawana_RLNG!T55+Bawana_Spot!T55</f>
        <v>98.084515481871733</v>
      </c>
      <c r="P55" s="195">
        <f t="shared" si="4"/>
        <v>-4.4515481871741258E-2</v>
      </c>
      <c r="Q55" s="195">
        <f t="shared" si="5"/>
        <v>-0.14000000000005386</v>
      </c>
    </row>
    <row r="56" spans="1:17">
      <c r="A56" s="34" t="s">
        <v>98</v>
      </c>
      <c r="B56" s="194">
        <f>PPCL_NG!I56+PPCL_Spot!I56+GT_NG!I56+GT_Spot!I56+Bawana_NG!I56+Bawana_RLNG!I56+Bawana_Spot!I56</f>
        <v>139.07</v>
      </c>
      <c r="C56" s="194">
        <f>PPCL_NG!P56+PPCL_Spot!P56+GT_NG!P56+GT_Spot!P56+Bawana_NG!P56+Bawana_RLNG!P56+Bawana_Spot!P56</f>
        <v>139.1270924850603</v>
      </c>
      <c r="D56" s="195">
        <f t="shared" si="0"/>
        <v>-5.7092485060309173E-2</v>
      </c>
      <c r="E56" s="194">
        <f>PPCL_NG!J56+PPCL_Spot!J56+GT_NG!J56+GT_Spot!J56+Bawana_NG!J56+Bawana_RLNG!J56+Bawana_Spot!J56</f>
        <v>79.69</v>
      </c>
      <c r="F56" s="194">
        <f>PPCL_NG!Q56+PPCL_Spot!Q56+GT_NG!Q56+GT_Spot!Q56+Bawana_NG!Q56+Bawana_RLNG!Q56+Bawana_Spot!Q56</f>
        <v>79.722653975688274</v>
      </c>
      <c r="G56" s="195">
        <f t="shared" si="1"/>
        <v>-3.265397568827666E-2</v>
      </c>
      <c r="H56" s="194">
        <f>PPCL_NG!K56+PPCL_Spot!K56+GT_NG!K56+GT_Spot!K56+Bawana_NG!K56+Bawana_RLNG!K56+Bawana_Spot!K56</f>
        <v>14.530000000000001</v>
      </c>
      <c r="I56" s="194">
        <f>PPCL_NG!R56+PPCL_Spot!R56+GT_NG!R56+GT_Spot!R56+Bawana_NG!R56+Bawana_RLNG!R56+Bawana_Spot!R56</f>
        <v>14.529408952629293</v>
      </c>
      <c r="J56" s="195">
        <f t="shared" si="2"/>
        <v>5.9104737070825308E-4</v>
      </c>
      <c r="K56" s="194">
        <f>PPCL_NG!L56+PPCL_Spot!L56+GT_NG!L56+GT_Spot!L56+Bawana_NG!L56+Bawana_RLNG!L56+Bawana_Spot!L56</f>
        <v>66.009999999999991</v>
      </c>
      <c r="L56" s="194">
        <f>PPCL_NG!S56+PPCL_Spot!S56+GT_NG!S56+GT_Spot!S56+Bawana_NG!S56+Bawana_RLNG!S56+Bawana_Spot!S56</f>
        <v>66.016329104750426</v>
      </c>
      <c r="M56" s="195">
        <f t="shared" si="3"/>
        <v>-6.3291047504350217E-3</v>
      </c>
      <c r="N56" s="194">
        <f>PPCL_NG!M56+PPCL_Spot!M56+GT_NG!M56+GT_Spot!M56+Bawana_NG!M56+Bawana_RLNG!M56+Bawana_Spot!M56</f>
        <v>98.039999999999992</v>
      </c>
      <c r="O56" s="194">
        <f>PPCL_NG!T56+PPCL_Spot!T56+GT_NG!T56+GT_Spot!T56+Bawana_NG!T56+Bawana_RLNG!T56+Bawana_Spot!T56</f>
        <v>98.084515481871733</v>
      </c>
      <c r="P56" s="195">
        <f t="shared" si="4"/>
        <v>-4.4515481871741258E-2</v>
      </c>
      <c r="Q56" s="195">
        <f t="shared" si="5"/>
        <v>-0.14000000000005386</v>
      </c>
    </row>
    <row r="57" spans="1:17">
      <c r="A57" s="34" t="s">
        <v>99</v>
      </c>
      <c r="B57" s="194">
        <f>PPCL_NG!I57+PPCL_Spot!I57+GT_NG!I57+GT_Spot!I57+Bawana_NG!I57+Bawana_RLNG!I57+Bawana_Spot!I57</f>
        <v>139.07</v>
      </c>
      <c r="C57" s="194">
        <f>PPCL_NG!P57+PPCL_Spot!P57+GT_NG!P57+GT_Spot!P57+Bawana_NG!P57+Bawana_RLNG!P57+Bawana_Spot!P57</f>
        <v>139.1270924850603</v>
      </c>
      <c r="D57" s="195">
        <f t="shared" si="0"/>
        <v>-5.7092485060309173E-2</v>
      </c>
      <c r="E57" s="194">
        <f>PPCL_NG!J57+PPCL_Spot!J57+GT_NG!J57+GT_Spot!J57+Bawana_NG!J57+Bawana_RLNG!J57+Bawana_Spot!J57</f>
        <v>79.69</v>
      </c>
      <c r="F57" s="194">
        <f>PPCL_NG!Q57+PPCL_Spot!Q57+GT_NG!Q57+GT_Spot!Q57+Bawana_NG!Q57+Bawana_RLNG!Q57+Bawana_Spot!Q57</f>
        <v>79.722653975688274</v>
      </c>
      <c r="G57" s="195">
        <f t="shared" si="1"/>
        <v>-3.265397568827666E-2</v>
      </c>
      <c r="H57" s="194">
        <f>PPCL_NG!K57+PPCL_Spot!K57+GT_NG!K57+GT_Spot!K57+Bawana_NG!K57+Bawana_RLNG!K57+Bawana_Spot!K57</f>
        <v>14.530000000000001</v>
      </c>
      <c r="I57" s="194">
        <f>PPCL_NG!R57+PPCL_Spot!R57+GT_NG!R57+GT_Spot!R57+Bawana_NG!R57+Bawana_RLNG!R57+Bawana_Spot!R57</f>
        <v>14.529408952629293</v>
      </c>
      <c r="J57" s="195">
        <f t="shared" si="2"/>
        <v>5.9104737070825308E-4</v>
      </c>
      <c r="K57" s="194">
        <f>PPCL_NG!L57+PPCL_Spot!L57+GT_NG!L57+GT_Spot!L57+Bawana_NG!L57+Bawana_RLNG!L57+Bawana_Spot!L57</f>
        <v>66.009999999999991</v>
      </c>
      <c r="L57" s="194">
        <f>PPCL_NG!S57+PPCL_Spot!S57+GT_NG!S57+GT_Spot!S57+Bawana_NG!S57+Bawana_RLNG!S57+Bawana_Spot!S57</f>
        <v>66.016329104750426</v>
      </c>
      <c r="M57" s="195">
        <f t="shared" si="3"/>
        <v>-6.3291047504350217E-3</v>
      </c>
      <c r="N57" s="194">
        <f>PPCL_NG!M57+PPCL_Spot!M57+GT_NG!M57+GT_Spot!M57+Bawana_NG!M57+Bawana_RLNG!M57+Bawana_Spot!M57</f>
        <v>98.039999999999992</v>
      </c>
      <c r="O57" s="194">
        <f>PPCL_NG!T57+PPCL_Spot!T57+GT_NG!T57+GT_Spot!T57+Bawana_NG!T57+Bawana_RLNG!T57+Bawana_Spot!T57</f>
        <v>98.084515481871733</v>
      </c>
      <c r="P57" s="195">
        <f t="shared" si="4"/>
        <v>-4.4515481871741258E-2</v>
      </c>
      <c r="Q57" s="195">
        <f t="shared" si="5"/>
        <v>-0.14000000000005386</v>
      </c>
    </row>
    <row r="58" spans="1:17">
      <c r="A58" s="34" t="s">
        <v>100</v>
      </c>
      <c r="B58" s="194">
        <f>PPCL_NG!I58+PPCL_Spot!I58+GT_NG!I58+GT_Spot!I58+Bawana_NG!I58+Bawana_RLNG!I58+Bawana_Spot!I58</f>
        <v>139.07</v>
      </c>
      <c r="C58" s="194">
        <f>PPCL_NG!P58+PPCL_Spot!P58+GT_NG!P58+GT_Spot!P58+Bawana_NG!P58+Bawana_RLNG!P58+Bawana_Spot!P58</f>
        <v>139.1270924850603</v>
      </c>
      <c r="D58" s="195">
        <f t="shared" si="0"/>
        <v>-5.7092485060309173E-2</v>
      </c>
      <c r="E58" s="194">
        <f>PPCL_NG!J58+PPCL_Spot!J58+GT_NG!J58+GT_Spot!J58+Bawana_NG!J58+Bawana_RLNG!J58+Bawana_Spot!J58</f>
        <v>79.69</v>
      </c>
      <c r="F58" s="194">
        <f>PPCL_NG!Q58+PPCL_Spot!Q58+GT_NG!Q58+GT_Spot!Q58+Bawana_NG!Q58+Bawana_RLNG!Q58+Bawana_Spot!Q58</f>
        <v>79.722653975688274</v>
      </c>
      <c r="G58" s="195">
        <f t="shared" si="1"/>
        <v>-3.265397568827666E-2</v>
      </c>
      <c r="H58" s="194">
        <f>PPCL_NG!K58+PPCL_Spot!K58+GT_NG!K58+GT_Spot!K58+Bawana_NG!K58+Bawana_RLNG!K58+Bawana_Spot!K58</f>
        <v>14.530000000000001</v>
      </c>
      <c r="I58" s="194">
        <f>PPCL_NG!R58+PPCL_Spot!R58+GT_NG!R58+GT_Spot!R58+Bawana_NG!R58+Bawana_RLNG!R58+Bawana_Spot!R58</f>
        <v>14.529408952629293</v>
      </c>
      <c r="J58" s="195">
        <f t="shared" si="2"/>
        <v>5.9104737070825308E-4</v>
      </c>
      <c r="K58" s="194">
        <f>PPCL_NG!L58+PPCL_Spot!L58+GT_NG!L58+GT_Spot!L58+Bawana_NG!L58+Bawana_RLNG!L58+Bawana_Spot!L58</f>
        <v>66.009999999999991</v>
      </c>
      <c r="L58" s="194">
        <f>PPCL_NG!S58+PPCL_Spot!S58+GT_NG!S58+GT_Spot!S58+Bawana_NG!S58+Bawana_RLNG!S58+Bawana_Spot!S58</f>
        <v>66.016329104750426</v>
      </c>
      <c r="M58" s="195">
        <f t="shared" si="3"/>
        <v>-6.3291047504350217E-3</v>
      </c>
      <c r="N58" s="194">
        <f>PPCL_NG!M58+PPCL_Spot!M58+GT_NG!M58+GT_Spot!M58+Bawana_NG!M58+Bawana_RLNG!M58+Bawana_Spot!M58</f>
        <v>98.039999999999992</v>
      </c>
      <c r="O58" s="194">
        <f>PPCL_NG!T58+PPCL_Spot!T58+GT_NG!T58+GT_Spot!T58+Bawana_NG!T58+Bawana_RLNG!T58+Bawana_Spot!T58</f>
        <v>98.084515481871733</v>
      </c>
      <c r="P58" s="195">
        <f t="shared" si="4"/>
        <v>-4.4515481871741258E-2</v>
      </c>
      <c r="Q58" s="195">
        <f t="shared" si="5"/>
        <v>-0.14000000000005386</v>
      </c>
    </row>
    <row r="59" spans="1:17">
      <c r="A59" s="34" t="s">
        <v>101</v>
      </c>
      <c r="B59" s="194">
        <f>PPCL_NG!I59+PPCL_Spot!I59+GT_NG!I59+GT_Spot!I59+Bawana_NG!I59+Bawana_RLNG!I59+Bawana_Spot!I59</f>
        <v>138.69</v>
      </c>
      <c r="C59" s="194">
        <f>PPCL_NG!P59+PPCL_Spot!P59+GT_NG!P59+GT_Spot!P59+Bawana_NG!P59+Bawana_RLNG!P59+Bawana_Spot!P59</f>
        <v>138.73514718403362</v>
      </c>
      <c r="D59" s="195">
        <f t="shared" si="0"/>
        <v>-4.5147184033623944E-2</v>
      </c>
      <c r="E59" s="194">
        <f>PPCL_NG!J59+PPCL_Spot!J59+GT_NG!J59+GT_Spot!J59+Bawana_NG!J59+Bawana_RLNG!J59+Bawana_Spot!J59</f>
        <v>79.47</v>
      </c>
      <c r="F59" s="194">
        <f>PPCL_NG!Q59+PPCL_Spot!Q59+GT_NG!Q59+GT_Spot!Q59+Bawana_NG!Q59+Bawana_RLNG!Q59+Bawana_Spot!Q59</f>
        <v>79.495818325929292</v>
      </c>
      <c r="G59" s="195">
        <f t="shared" si="1"/>
        <v>-2.5818325929293451E-2</v>
      </c>
      <c r="H59" s="194">
        <f>PPCL_NG!K59+PPCL_Spot!K59+GT_NG!K59+GT_Spot!K59+Bawana_NG!K59+Bawana_RLNG!K59+Bawana_Spot!K59</f>
        <v>14.530000000000001</v>
      </c>
      <c r="I59" s="194">
        <f>PPCL_NG!R59+PPCL_Spot!R59+GT_NG!R59+GT_Spot!R59+Bawana_NG!R59+Bawana_RLNG!R59+Bawana_Spot!R59</f>
        <v>14.529408952629293</v>
      </c>
      <c r="J59" s="195">
        <f t="shared" si="2"/>
        <v>5.9104737070825308E-4</v>
      </c>
      <c r="K59" s="194">
        <f>PPCL_NG!L59+PPCL_Spot!L59+GT_NG!L59+GT_Spot!L59+Bawana_NG!L59+Bawana_RLNG!L59+Bawana_Spot!L59</f>
        <v>65.949999999999989</v>
      </c>
      <c r="L59" s="194">
        <f>PPCL_NG!S59+PPCL_Spot!S59+GT_NG!S59+GT_Spot!S59+Bawana_NG!S59+Bawana_RLNG!S59+Bawana_Spot!S59</f>
        <v>65.954538726751281</v>
      </c>
      <c r="M59" s="195">
        <f t="shared" si="3"/>
        <v>-4.5387267512921881E-3</v>
      </c>
      <c r="N59" s="194">
        <f>PPCL_NG!M59+PPCL_Spot!M59+GT_NG!M59+GT_Spot!M59+Bawana_NG!M59+Bawana_RLNG!M59+Bawana_Spot!M59</f>
        <v>97.72999999999999</v>
      </c>
      <c r="O59" s="194">
        <f>PPCL_NG!T59+PPCL_Spot!T59+GT_NG!T59+GT_Spot!T59+Bawana_NG!T59+Bawana_RLNG!T59+Bawana_Spot!T59</f>
        <v>97.765086810656527</v>
      </c>
      <c r="P59" s="195">
        <f t="shared" si="4"/>
        <v>-3.5086810656537182E-2</v>
      </c>
      <c r="Q59" s="195">
        <f t="shared" si="5"/>
        <v>-0.11000000000003851</v>
      </c>
    </row>
    <row r="60" spans="1:17">
      <c r="A60" s="34" t="s">
        <v>102</v>
      </c>
      <c r="B60" s="194">
        <f>PPCL_NG!I60+PPCL_Spot!I60+GT_NG!I60+GT_Spot!I60+Bawana_NG!I60+Bawana_RLNG!I60+Bawana_Spot!I60</f>
        <v>138.69</v>
      </c>
      <c r="C60" s="194">
        <f>PPCL_NG!P60+PPCL_Spot!P60+GT_NG!P60+GT_Spot!P60+Bawana_NG!P60+Bawana_RLNG!P60+Bawana_Spot!P60</f>
        <v>138.73514718403362</v>
      </c>
      <c r="D60" s="195">
        <f t="shared" si="0"/>
        <v>-4.5147184033623944E-2</v>
      </c>
      <c r="E60" s="194">
        <f>PPCL_NG!J60+PPCL_Spot!J60+GT_NG!J60+GT_Spot!J60+Bawana_NG!J60+Bawana_RLNG!J60+Bawana_Spot!J60</f>
        <v>79.47</v>
      </c>
      <c r="F60" s="194">
        <f>PPCL_NG!Q60+PPCL_Spot!Q60+GT_NG!Q60+GT_Spot!Q60+Bawana_NG!Q60+Bawana_RLNG!Q60+Bawana_Spot!Q60</f>
        <v>79.495818325929292</v>
      </c>
      <c r="G60" s="195">
        <f t="shared" si="1"/>
        <v>-2.5818325929293451E-2</v>
      </c>
      <c r="H60" s="194">
        <f>PPCL_NG!K60+PPCL_Spot!K60+GT_NG!K60+GT_Spot!K60+Bawana_NG!K60+Bawana_RLNG!K60+Bawana_Spot!K60</f>
        <v>14.530000000000001</v>
      </c>
      <c r="I60" s="194">
        <f>PPCL_NG!R60+PPCL_Spot!R60+GT_NG!R60+GT_Spot!R60+Bawana_NG!R60+Bawana_RLNG!R60+Bawana_Spot!R60</f>
        <v>14.529408952629293</v>
      </c>
      <c r="J60" s="195">
        <f t="shared" si="2"/>
        <v>5.9104737070825308E-4</v>
      </c>
      <c r="K60" s="194">
        <f>PPCL_NG!L60+PPCL_Spot!L60+GT_NG!L60+GT_Spot!L60+Bawana_NG!L60+Bawana_RLNG!L60+Bawana_Spot!L60</f>
        <v>65.949999999999989</v>
      </c>
      <c r="L60" s="194">
        <f>PPCL_NG!S60+PPCL_Spot!S60+GT_NG!S60+GT_Spot!S60+Bawana_NG!S60+Bawana_RLNG!S60+Bawana_Spot!S60</f>
        <v>65.954538726751281</v>
      </c>
      <c r="M60" s="195">
        <f t="shared" si="3"/>
        <v>-4.5387267512921881E-3</v>
      </c>
      <c r="N60" s="194">
        <f>PPCL_NG!M60+PPCL_Spot!M60+GT_NG!M60+GT_Spot!M60+Bawana_NG!M60+Bawana_RLNG!M60+Bawana_Spot!M60</f>
        <v>97.72999999999999</v>
      </c>
      <c r="O60" s="194">
        <f>PPCL_NG!T60+PPCL_Spot!T60+GT_NG!T60+GT_Spot!T60+Bawana_NG!T60+Bawana_RLNG!T60+Bawana_Spot!T60</f>
        <v>97.765086810656527</v>
      </c>
      <c r="P60" s="195">
        <f t="shared" si="4"/>
        <v>-3.5086810656537182E-2</v>
      </c>
      <c r="Q60" s="195">
        <f t="shared" si="5"/>
        <v>-0.11000000000003851</v>
      </c>
    </row>
    <row r="61" spans="1:17">
      <c r="A61" s="34" t="s">
        <v>103</v>
      </c>
      <c r="B61" s="194">
        <f>PPCL_NG!I61+PPCL_Spot!I61+GT_NG!I61+GT_Spot!I61+Bawana_NG!I61+Bawana_RLNG!I61+Bawana_Spot!I61</f>
        <v>137.99</v>
      </c>
      <c r="C61" s="194">
        <f>PPCL_NG!P61+PPCL_Spot!P61+GT_NG!P61+GT_Spot!P61+Bawana_NG!P61+Bawana_RLNG!P61+Bawana_Spot!P61</f>
        <v>138.03521848552475</v>
      </c>
      <c r="D61" s="195">
        <f t="shared" si="0"/>
        <v>-4.5218485524742391E-2</v>
      </c>
      <c r="E61" s="194">
        <f>PPCL_NG!J61+PPCL_Spot!J61+GT_NG!J61+GT_Spot!J61+Bawana_NG!J61+Bawana_RLNG!J61+Bawana_Spot!J61</f>
        <v>79.069999999999993</v>
      </c>
      <c r="F61" s="194">
        <f>PPCL_NG!Q61+PPCL_Spot!Q61+GT_NG!Q61+GT_Spot!Q61+Bawana_NG!Q61+Bawana_RLNG!Q61+Bawana_Spot!Q61</f>
        <v>79.095859778841458</v>
      </c>
      <c r="G61" s="195">
        <f t="shared" si="1"/>
        <v>-2.5859778841464731E-2</v>
      </c>
      <c r="H61" s="194">
        <f>PPCL_NG!K61+PPCL_Spot!K61+GT_NG!K61+GT_Spot!K61+Bawana_NG!K61+Bawana_RLNG!K61+Bawana_Spot!K61</f>
        <v>14.379999999999999</v>
      </c>
      <c r="I61" s="194">
        <f>PPCL_NG!R61+PPCL_Spot!R61+GT_NG!R61+GT_Spot!R61+Bawana_NG!R61+Bawana_RLNG!R61+Bawana_Spot!R61</f>
        <v>14.379424083769635</v>
      </c>
      <c r="J61" s="195">
        <f t="shared" si="2"/>
        <v>5.7591623036401529E-4</v>
      </c>
      <c r="K61" s="194">
        <f>PPCL_NG!L61+PPCL_Spot!L61+GT_NG!L61+GT_Spot!L61+Bawana_NG!L61+Bawana_RLNG!L61+Bawana_Spot!L61</f>
        <v>65.199999999999989</v>
      </c>
      <c r="L61" s="194">
        <f>PPCL_NG!S61+PPCL_Spot!S61+GT_NG!S61+GT_Spot!S61+Bawana_NG!S61+Bawana_RLNG!S61+Bawana_Spot!S61</f>
        <v>65.204617692066734</v>
      </c>
      <c r="M61" s="195">
        <f t="shared" si="3"/>
        <v>-4.617692066744894E-3</v>
      </c>
      <c r="N61" s="194">
        <f>PPCL_NG!M61+PPCL_Spot!M61+GT_NG!M61+GT_Spot!M61+Bawana_NG!M61+Bawana_RLNG!M61+Bawana_Spot!M61</f>
        <v>97.72999999999999</v>
      </c>
      <c r="O61" s="194">
        <f>PPCL_NG!T61+PPCL_Spot!T61+GT_NG!T61+GT_Spot!T61+Bawana_NG!T61+Bawana_RLNG!T61+Bawana_Spot!T61</f>
        <v>97.764879959797454</v>
      </c>
      <c r="P61" s="195">
        <f t="shared" si="4"/>
        <v>-3.4879959797464721E-2</v>
      </c>
      <c r="Q61" s="195">
        <f t="shared" si="5"/>
        <v>-0.11000000000005272</v>
      </c>
    </row>
    <row r="62" spans="1:17">
      <c r="A62" s="34" t="s">
        <v>104</v>
      </c>
      <c r="B62" s="194">
        <f>PPCL_NG!I62+PPCL_Spot!I62+GT_NG!I62+GT_Spot!I62+Bawana_NG!I62+Bawana_RLNG!I62+Bawana_Spot!I62</f>
        <v>137.99</v>
      </c>
      <c r="C62" s="194">
        <f>PPCL_NG!P62+PPCL_Spot!P62+GT_NG!P62+GT_Spot!P62+Bawana_NG!P62+Bawana_RLNG!P62+Bawana_Spot!P62</f>
        <v>138.03521848552475</v>
      </c>
      <c r="D62" s="195">
        <f t="shared" si="0"/>
        <v>-4.5218485524742391E-2</v>
      </c>
      <c r="E62" s="194">
        <f>PPCL_NG!J62+PPCL_Spot!J62+GT_NG!J62+GT_Spot!J62+Bawana_NG!J62+Bawana_RLNG!J62+Bawana_Spot!J62</f>
        <v>79.069999999999993</v>
      </c>
      <c r="F62" s="194">
        <f>PPCL_NG!Q62+PPCL_Spot!Q62+GT_NG!Q62+GT_Spot!Q62+Bawana_NG!Q62+Bawana_RLNG!Q62+Bawana_Spot!Q62</f>
        <v>79.095859778841458</v>
      </c>
      <c r="G62" s="195">
        <f t="shared" si="1"/>
        <v>-2.5859778841464731E-2</v>
      </c>
      <c r="H62" s="194">
        <f>PPCL_NG!K62+PPCL_Spot!K62+GT_NG!K62+GT_Spot!K62+Bawana_NG!K62+Bawana_RLNG!K62+Bawana_Spot!K62</f>
        <v>14.379999999999999</v>
      </c>
      <c r="I62" s="194">
        <f>PPCL_NG!R62+PPCL_Spot!R62+GT_NG!R62+GT_Spot!R62+Bawana_NG!R62+Bawana_RLNG!R62+Bawana_Spot!R62</f>
        <v>14.379424083769635</v>
      </c>
      <c r="J62" s="195">
        <f t="shared" si="2"/>
        <v>5.7591623036401529E-4</v>
      </c>
      <c r="K62" s="194">
        <f>PPCL_NG!L62+PPCL_Spot!L62+GT_NG!L62+GT_Spot!L62+Bawana_NG!L62+Bawana_RLNG!L62+Bawana_Spot!L62</f>
        <v>65.199999999999989</v>
      </c>
      <c r="L62" s="194">
        <f>PPCL_NG!S62+PPCL_Spot!S62+GT_NG!S62+GT_Spot!S62+Bawana_NG!S62+Bawana_RLNG!S62+Bawana_Spot!S62</f>
        <v>65.204617692066734</v>
      </c>
      <c r="M62" s="195">
        <f t="shared" si="3"/>
        <v>-4.617692066744894E-3</v>
      </c>
      <c r="N62" s="194">
        <f>PPCL_NG!M62+PPCL_Spot!M62+GT_NG!M62+GT_Spot!M62+Bawana_NG!M62+Bawana_RLNG!M62+Bawana_Spot!M62</f>
        <v>97.72999999999999</v>
      </c>
      <c r="O62" s="194">
        <f>PPCL_NG!T62+PPCL_Spot!T62+GT_NG!T62+GT_Spot!T62+Bawana_NG!T62+Bawana_RLNG!T62+Bawana_Spot!T62</f>
        <v>97.764879959797454</v>
      </c>
      <c r="P62" s="195">
        <f t="shared" si="4"/>
        <v>-3.4879959797464721E-2</v>
      </c>
      <c r="Q62" s="195">
        <f t="shared" si="5"/>
        <v>-0.11000000000005272</v>
      </c>
    </row>
    <row r="63" spans="1:17">
      <c r="A63" s="34" t="s">
        <v>105</v>
      </c>
      <c r="B63" s="194">
        <f>PPCL_NG!I63+PPCL_Spot!I63+GT_NG!I63+GT_Spot!I63+Bawana_NG!I63+Bawana_RLNG!I63+Bawana_Spot!I63</f>
        <v>137.99</v>
      </c>
      <c r="C63" s="194">
        <f>PPCL_NG!P63+PPCL_Spot!P63+GT_NG!P63+GT_Spot!P63+Bawana_NG!P63+Bawana_RLNG!P63+Bawana_Spot!P63</f>
        <v>138.03521848552475</v>
      </c>
      <c r="D63" s="195">
        <f t="shared" si="0"/>
        <v>-4.5218485524742391E-2</v>
      </c>
      <c r="E63" s="194">
        <f>PPCL_NG!J63+PPCL_Spot!J63+GT_NG!J63+GT_Spot!J63+Bawana_NG!J63+Bawana_RLNG!J63+Bawana_Spot!J63</f>
        <v>79.069999999999993</v>
      </c>
      <c r="F63" s="194">
        <f>PPCL_NG!Q63+PPCL_Spot!Q63+GT_NG!Q63+GT_Spot!Q63+Bawana_NG!Q63+Bawana_RLNG!Q63+Bawana_Spot!Q63</f>
        <v>79.095859778841458</v>
      </c>
      <c r="G63" s="195">
        <f t="shared" si="1"/>
        <v>-2.5859778841464731E-2</v>
      </c>
      <c r="H63" s="194">
        <f>PPCL_NG!K63+PPCL_Spot!K63+GT_NG!K63+GT_Spot!K63+Bawana_NG!K63+Bawana_RLNG!K63+Bawana_Spot!K63</f>
        <v>14.379999999999999</v>
      </c>
      <c r="I63" s="194">
        <f>PPCL_NG!R63+PPCL_Spot!R63+GT_NG!R63+GT_Spot!R63+Bawana_NG!R63+Bawana_RLNG!R63+Bawana_Spot!R63</f>
        <v>14.379424083769635</v>
      </c>
      <c r="J63" s="195">
        <f t="shared" si="2"/>
        <v>5.7591623036401529E-4</v>
      </c>
      <c r="K63" s="194">
        <f>PPCL_NG!L63+PPCL_Spot!L63+GT_NG!L63+GT_Spot!L63+Bawana_NG!L63+Bawana_RLNG!L63+Bawana_Spot!L63</f>
        <v>65.199999999999989</v>
      </c>
      <c r="L63" s="194">
        <f>PPCL_NG!S63+PPCL_Spot!S63+GT_NG!S63+GT_Spot!S63+Bawana_NG!S63+Bawana_RLNG!S63+Bawana_Spot!S63</f>
        <v>65.204617692066734</v>
      </c>
      <c r="M63" s="195">
        <f t="shared" si="3"/>
        <v>-4.617692066744894E-3</v>
      </c>
      <c r="N63" s="194">
        <f>PPCL_NG!M63+PPCL_Spot!M63+GT_NG!M63+GT_Spot!M63+Bawana_NG!M63+Bawana_RLNG!M63+Bawana_Spot!M63</f>
        <v>97.72999999999999</v>
      </c>
      <c r="O63" s="194">
        <f>PPCL_NG!T63+PPCL_Spot!T63+GT_NG!T63+GT_Spot!T63+Bawana_NG!T63+Bawana_RLNG!T63+Bawana_Spot!T63</f>
        <v>97.764879959797454</v>
      </c>
      <c r="P63" s="195">
        <f t="shared" si="4"/>
        <v>-3.4879959797464721E-2</v>
      </c>
      <c r="Q63" s="195">
        <f t="shared" si="5"/>
        <v>-0.11000000000005272</v>
      </c>
    </row>
    <row r="64" spans="1:17">
      <c r="A64" s="34" t="s">
        <v>106</v>
      </c>
      <c r="B64" s="194">
        <f>PPCL_NG!I64+PPCL_Spot!I64+GT_NG!I64+GT_Spot!I64+Bawana_NG!I64+Bawana_RLNG!I64+Bawana_Spot!I64</f>
        <v>137.99</v>
      </c>
      <c r="C64" s="194">
        <f>PPCL_NG!P64+PPCL_Spot!P64+GT_NG!P64+GT_Spot!P64+Bawana_NG!P64+Bawana_RLNG!P64+Bawana_Spot!P64</f>
        <v>138.03521848552475</v>
      </c>
      <c r="D64" s="195">
        <f t="shared" si="0"/>
        <v>-4.5218485524742391E-2</v>
      </c>
      <c r="E64" s="194">
        <f>PPCL_NG!J64+PPCL_Spot!J64+GT_NG!J64+GT_Spot!J64+Bawana_NG!J64+Bawana_RLNG!J64+Bawana_Spot!J64</f>
        <v>79.069999999999993</v>
      </c>
      <c r="F64" s="194">
        <f>PPCL_NG!Q64+PPCL_Spot!Q64+GT_NG!Q64+GT_Spot!Q64+Bawana_NG!Q64+Bawana_RLNG!Q64+Bawana_Spot!Q64</f>
        <v>79.095859778841458</v>
      </c>
      <c r="G64" s="195">
        <f t="shared" si="1"/>
        <v>-2.5859778841464731E-2</v>
      </c>
      <c r="H64" s="194">
        <f>PPCL_NG!K64+PPCL_Spot!K64+GT_NG!K64+GT_Spot!K64+Bawana_NG!K64+Bawana_RLNG!K64+Bawana_Spot!K64</f>
        <v>14.379999999999999</v>
      </c>
      <c r="I64" s="194">
        <f>PPCL_NG!R64+PPCL_Spot!R64+GT_NG!R64+GT_Spot!R64+Bawana_NG!R64+Bawana_RLNG!R64+Bawana_Spot!R64</f>
        <v>14.379424083769635</v>
      </c>
      <c r="J64" s="195">
        <f t="shared" si="2"/>
        <v>5.7591623036401529E-4</v>
      </c>
      <c r="K64" s="194">
        <f>PPCL_NG!L64+PPCL_Spot!L64+GT_NG!L64+GT_Spot!L64+Bawana_NG!L64+Bawana_RLNG!L64+Bawana_Spot!L64</f>
        <v>65.199999999999989</v>
      </c>
      <c r="L64" s="194">
        <f>PPCL_NG!S64+PPCL_Spot!S64+GT_NG!S64+GT_Spot!S64+Bawana_NG!S64+Bawana_RLNG!S64+Bawana_Spot!S64</f>
        <v>65.204617692066734</v>
      </c>
      <c r="M64" s="195">
        <f t="shared" si="3"/>
        <v>-4.617692066744894E-3</v>
      </c>
      <c r="N64" s="194">
        <f>PPCL_NG!M64+PPCL_Spot!M64+GT_NG!M64+GT_Spot!M64+Bawana_NG!M64+Bawana_RLNG!M64+Bawana_Spot!M64</f>
        <v>97.72999999999999</v>
      </c>
      <c r="O64" s="194">
        <f>PPCL_NG!T64+PPCL_Spot!T64+GT_NG!T64+GT_Spot!T64+Bawana_NG!T64+Bawana_RLNG!T64+Bawana_Spot!T64</f>
        <v>97.764879959797454</v>
      </c>
      <c r="P64" s="195">
        <f t="shared" si="4"/>
        <v>-3.4879959797464721E-2</v>
      </c>
      <c r="Q64" s="195">
        <f t="shared" si="5"/>
        <v>-0.11000000000005272</v>
      </c>
    </row>
    <row r="65" spans="1:17">
      <c r="A65" s="34" t="s">
        <v>107</v>
      </c>
      <c r="B65" s="194">
        <f>PPCL_NG!I65+PPCL_Spot!I65+GT_NG!I65+GT_Spot!I65+Bawana_NG!I65+Bawana_RLNG!I65+Bawana_Spot!I65</f>
        <v>137.99</v>
      </c>
      <c r="C65" s="194">
        <f>PPCL_NG!P65+PPCL_Spot!P65+GT_NG!P65+GT_Spot!P65+Bawana_NG!P65+Bawana_RLNG!P65+Bawana_Spot!P65</f>
        <v>138.03521848552475</v>
      </c>
      <c r="D65" s="195">
        <f t="shared" si="0"/>
        <v>-4.5218485524742391E-2</v>
      </c>
      <c r="E65" s="194">
        <f>PPCL_NG!J65+PPCL_Spot!J65+GT_NG!J65+GT_Spot!J65+Bawana_NG!J65+Bawana_RLNG!J65+Bawana_Spot!J65</f>
        <v>79.069999999999993</v>
      </c>
      <c r="F65" s="194">
        <f>PPCL_NG!Q65+PPCL_Spot!Q65+GT_NG!Q65+GT_Spot!Q65+Bawana_NG!Q65+Bawana_RLNG!Q65+Bawana_Spot!Q65</f>
        <v>79.095859778841458</v>
      </c>
      <c r="G65" s="195">
        <f t="shared" si="1"/>
        <v>-2.5859778841464731E-2</v>
      </c>
      <c r="H65" s="194">
        <f>PPCL_NG!K65+PPCL_Spot!K65+GT_NG!K65+GT_Spot!K65+Bawana_NG!K65+Bawana_RLNG!K65+Bawana_Spot!K65</f>
        <v>14.379999999999999</v>
      </c>
      <c r="I65" s="194">
        <f>PPCL_NG!R65+PPCL_Spot!R65+GT_NG!R65+GT_Spot!R65+Bawana_NG!R65+Bawana_RLNG!R65+Bawana_Spot!R65</f>
        <v>14.379424083769635</v>
      </c>
      <c r="J65" s="195">
        <f t="shared" si="2"/>
        <v>5.7591623036401529E-4</v>
      </c>
      <c r="K65" s="194">
        <f>PPCL_NG!L65+PPCL_Spot!L65+GT_NG!L65+GT_Spot!L65+Bawana_NG!L65+Bawana_RLNG!L65+Bawana_Spot!L65</f>
        <v>65.199999999999989</v>
      </c>
      <c r="L65" s="194">
        <f>PPCL_NG!S65+PPCL_Spot!S65+GT_NG!S65+GT_Spot!S65+Bawana_NG!S65+Bawana_RLNG!S65+Bawana_Spot!S65</f>
        <v>65.204617692066734</v>
      </c>
      <c r="M65" s="195">
        <f t="shared" si="3"/>
        <v>-4.617692066744894E-3</v>
      </c>
      <c r="N65" s="194">
        <f>PPCL_NG!M65+PPCL_Spot!M65+GT_NG!M65+GT_Spot!M65+Bawana_NG!M65+Bawana_RLNG!M65+Bawana_Spot!M65</f>
        <v>97.72999999999999</v>
      </c>
      <c r="O65" s="194">
        <f>PPCL_NG!T65+PPCL_Spot!T65+GT_NG!T65+GT_Spot!T65+Bawana_NG!T65+Bawana_RLNG!T65+Bawana_Spot!T65</f>
        <v>97.764879959797454</v>
      </c>
      <c r="P65" s="195">
        <f t="shared" si="4"/>
        <v>-3.4879959797464721E-2</v>
      </c>
      <c r="Q65" s="195">
        <f t="shared" si="5"/>
        <v>-0.11000000000005272</v>
      </c>
    </row>
    <row r="66" spans="1:17">
      <c r="A66" s="34" t="s">
        <v>108</v>
      </c>
      <c r="B66" s="194">
        <f>PPCL_NG!I66+PPCL_Spot!I66+GT_NG!I66+GT_Spot!I66+Bawana_NG!I66+Bawana_RLNG!I66+Bawana_Spot!I66</f>
        <v>137.99</v>
      </c>
      <c r="C66" s="194">
        <f>PPCL_NG!P66+PPCL_Spot!P66+GT_NG!P66+GT_Spot!P66+Bawana_NG!P66+Bawana_RLNG!P66+Bawana_Spot!P66</f>
        <v>138.03521848552475</v>
      </c>
      <c r="D66" s="195">
        <f t="shared" si="0"/>
        <v>-4.5218485524742391E-2</v>
      </c>
      <c r="E66" s="194">
        <f>PPCL_NG!J66+PPCL_Spot!J66+GT_NG!J66+GT_Spot!J66+Bawana_NG!J66+Bawana_RLNG!J66+Bawana_Spot!J66</f>
        <v>79.069999999999993</v>
      </c>
      <c r="F66" s="194">
        <f>PPCL_NG!Q66+PPCL_Spot!Q66+GT_NG!Q66+GT_Spot!Q66+Bawana_NG!Q66+Bawana_RLNG!Q66+Bawana_Spot!Q66</f>
        <v>79.095859778841458</v>
      </c>
      <c r="G66" s="195">
        <f t="shared" si="1"/>
        <v>-2.5859778841464731E-2</v>
      </c>
      <c r="H66" s="194">
        <f>PPCL_NG!K66+PPCL_Spot!K66+GT_NG!K66+GT_Spot!K66+Bawana_NG!K66+Bawana_RLNG!K66+Bawana_Spot!K66</f>
        <v>14.379999999999999</v>
      </c>
      <c r="I66" s="194">
        <f>PPCL_NG!R66+PPCL_Spot!R66+GT_NG!R66+GT_Spot!R66+Bawana_NG!R66+Bawana_RLNG!R66+Bawana_Spot!R66</f>
        <v>14.379424083769635</v>
      </c>
      <c r="J66" s="195">
        <f t="shared" si="2"/>
        <v>5.7591623036401529E-4</v>
      </c>
      <c r="K66" s="194">
        <f>PPCL_NG!L66+PPCL_Spot!L66+GT_NG!L66+GT_Spot!L66+Bawana_NG!L66+Bawana_RLNG!L66+Bawana_Spot!L66</f>
        <v>65.199999999999989</v>
      </c>
      <c r="L66" s="194">
        <f>PPCL_NG!S66+PPCL_Spot!S66+GT_NG!S66+GT_Spot!S66+Bawana_NG!S66+Bawana_RLNG!S66+Bawana_Spot!S66</f>
        <v>65.204617692066734</v>
      </c>
      <c r="M66" s="195">
        <f t="shared" si="3"/>
        <v>-4.617692066744894E-3</v>
      </c>
      <c r="N66" s="194">
        <f>PPCL_NG!M66+PPCL_Spot!M66+GT_NG!M66+GT_Spot!M66+Bawana_NG!M66+Bawana_RLNG!M66+Bawana_Spot!M66</f>
        <v>97.72999999999999</v>
      </c>
      <c r="O66" s="194">
        <f>PPCL_NG!T66+PPCL_Spot!T66+GT_NG!T66+GT_Spot!T66+Bawana_NG!T66+Bawana_RLNG!T66+Bawana_Spot!T66</f>
        <v>97.764879959797454</v>
      </c>
      <c r="P66" s="195">
        <f t="shared" si="4"/>
        <v>-3.4879959797464721E-2</v>
      </c>
      <c r="Q66" s="195">
        <f t="shared" si="5"/>
        <v>-0.11000000000005272</v>
      </c>
    </row>
    <row r="67" spans="1:17">
      <c r="A67" s="34" t="s">
        <v>109</v>
      </c>
      <c r="B67" s="194">
        <f>PPCL_NG!I67+PPCL_Spot!I67+GT_NG!I67+GT_Spot!I67+Bawana_NG!I67+Bawana_RLNG!I67+Bawana_Spot!I67</f>
        <v>137.99</v>
      </c>
      <c r="C67" s="194">
        <f>PPCL_NG!P67+PPCL_Spot!P67+GT_NG!P67+GT_Spot!P67+Bawana_NG!P67+Bawana_RLNG!P67+Bawana_Spot!P67</f>
        <v>138.03123147618726</v>
      </c>
      <c r="D67" s="195">
        <f t="shared" ref="D67:D99" si="6">B67-C67</f>
        <v>-4.1231476187249427E-2</v>
      </c>
      <c r="E67" s="194">
        <f>PPCL_NG!J67+PPCL_Spot!J67+GT_NG!J67+GT_Spot!J67+Bawana_NG!J67+Bawana_RLNG!J67+Bawana_Spot!J67</f>
        <v>85.53</v>
      </c>
      <c r="F67" s="194">
        <f>PPCL_NG!Q67+PPCL_Spot!Q67+GT_NG!Q67+GT_Spot!Q67+Bawana_NG!Q67+Bawana_RLNG!Q67+Bawana_Spot!Q67</f>
        <v>85.553559239457414</v>
      </c>
      <c r="G67" s="195">
        <f t="shared" ref="G67:G99" si="7">E67-F67</f>
        <v>-2.3559239457412673E-2</v>
      </c>
      <c r="H67" s="194">
        <f>PPCL_NG!K67+PPCL_Spot!K67+GT_NG!K67+GT_Spot!K67+Bawana_NG!K67+Bawana_RLNG!K67+Bawana_Spot!K67</f>
        <v>14.379999999999999</v>
      </c>
      <c r="I67" s="194">
        <f>PPCL_NG!R67+PPCL_Spot!R67+GT_NG!R67+GT_Spot!R67+Bawana_NG!R67+Bawana_RLNG!R67+Bawana_Spot!R67</f>
        <v>14.379424083769635</v>
      </c>
      <c r="J67" s="195">
        <f t="shared" ref="J67:J99" si="8">H67-I67</f>
        <v>5.7591623036401529E-4</v>
      </c>
      <c r="K67" s="194">
        <f>PPCL_NG!L67+PPCL_Spot!L67+GT_NG!L67+GT_Spot!L67+Bawana_NG!L67+Bawana_RLNG!L67+Bawana_Spot!L67</f>
        <v>64.349999999999994</v>
      </c>
      <c r="L67" s="194">
        <f>PPCL_NG!S67+PPCL_Spot!S67+GT_NG!S67+GT_Spot!S67+Bawana_NG!S67+Bawana_RLNG!S67+Bawana_Spot!S67</f>
        <v>64.353685367653583</v>
      </c>
      <c r="M67" s="195">
        <f t="shared" ref="M67:M99" si="9">K67-L67</f>
        <v>-3.6853676535884006E-3</v>
      </c>
      <c r="N67" s="194">
        <f>PPCL_NG!M67+PPCL_Spot!M67+GT_NG!M67+GT_Spot!M67+Bawana_NG!M67+Bawana_RLNG!M67+Bawana_Spot!M67</f>
        <v>94.81</v>
      </c>
      <c r="O67" s="194">
        <f>PPCL_NG!T67+PPCL_Spot!T67+GT_NG!T67+GT_Spot!T67+Bawana_NG!T67+Bawana_RLNG!T67+Bawana_Spot!T67</f>
        <v>94.842099832932121</v>
      </c>
      <c r="P67" s="195">
        <f t="shared" ref="P67:P99" si="10">N67-O67</f>
        <v>-3.2099832932118488E-2</v>
      </c>
      <c r="Q67" s="195">
        <f t="shared" si="5"/>
        <v>-0.10000000000000497</v>
      </c>
    </row>
    <row r="68" spans="1:17">
      <c r="A68" s="34" t="s">
        <v>110</v>
      </c>
      <c r="B68" s="194">
        <f>PPCL_NG!I68+PPCL_Spot!I68+GT_NG!I68+GT_Spot!I68+Bawana_NG!I68+Bawana_RLNG!I68+Bawana_Spot!I68</f>
        <v>137.99</v>
      </c>
      <c r="C68" s="194">
        <f>PPCL_NG!P68+PPCL_Spot!P68+GT_NG!P68+GT_Spot!P68+Bawana_NG!P68+Bawana_RLNG!P68+Bawana_Spot!P68</f>
        <v>138.03123147618726</v>
      </c>
      <c r="D68" s="195">
        <f t="shared" si="6"/>
        <v>-4.1231476187249427E-2</v>
      </c>
      <c r="E68" s="194">
        <f>PPCL_NG!J68+PPCL_Spot!J68+GT_NG!J68+GT_Spot!J68+Bawana_NG!J68+Bawana_RLNG!J68+Bawana_Spot!J68</f>
        <v>85.53</v>
      </c>
      <c r="F68" s="194">
        <f>PPCL_NG!Q68+PPCL_Spot!Q68+GT_NG!Q68+GT_Spot!Q68+Bawana_NG!Q68+Bawana_RLNG!Q68+Bawana_Spot!Q68</f>
        <v>85.553559239457414</v>
      </c>
      <c r="G68" s="195">
        <f t="shared" si="7"/>
        <v>-2.3559239457412673E-2</v>
      </c>
      <c r="H68" s="194">
        <f>PPCL_NG!K68+PPCL_Spot!K68+GT_NG!K68+GT_Spot!K68+Bawana_NG!K68+Bawana_RLNG!K68+Bawana_Spot!K68</f>
        <v>14.379999999999999</v>
      </c>
      <c r="I68" s="194">
        <f>PPCL_NG!R68+PPCL_Spot!R68+GT_NG!R68+GT_Spot!R68+Bawana_NG!R68+Bawana_RLNG!R68+Bawana_Spot!R68</f>
        <v>14.379424083769635</v>
      </c>
      <c r="J68" s="195">
        <f t="shared" si="8"/>
        <v>5.7591623036401529E-4</v>
      </c>
      <c r="K68" s="194">
        <f>PPCL_NG!L68+PPCL_Spot!L68+GT_NG!L68+GT_Spot!L68+Bawana_NG!L68+Bawana_RLNG!L68+Bawana_Spot!L68</f>
        <v>64.349999999999994</v>
      </c>
      <c r="L68" s="194">
        <f>PPCL_NG!S68+PPCL_Spot!S68+GT_NG!S68+GT_Spot!S68+Bawana_NG!S68+Bawana_RLNG!S68+Bawana_Spot!S68</f>
        <v>64.353685367653583</v>
      </c>
      <c r="M68" s="195">
        <f t="shared" si="9"/>
        <v>-3.6853676535884006E-3</v>
      </c>
      <c r="N68" s="194">
        <f>PPCL_NG!M68+PPCL_Spot!M68+GT_NG!M68+GT_Spot!M68+Bawana_NG!M68+Bawana_RLNG!M68+Bawana_Spot!M68</f>
        <v>94.81</v>
      </c>
      <c r="O68" s="194">
        <f>PPCL_NG!T68+PPCL_Spot!T68+GT_NG!T68+GT_Spot!T68+Bawana_NG!T68+Bawana_RLNG!T68+Bawana_Spot!T68</f>
        <v>94.842099832932121</v>
      </c>
      <c r="P68" s="195">
        <f t="shared" si="10"/>
        <v>-3.2099832932118488E-2</v>
      </c>
      <c r="Q68" s="195">
        <f t="shared" ref="Q68:Q99" si="11">D68+G68+J68+M68+P68</f>
        <v>-0.10000000000000497</v>
      </c>
    </row>
    <row r="69" spans="1:17">
      <c r="A69" s="34" t="s">
        <v>111</v>
      </c>
      <c r="B69" s="194">
        <f>PPCL_NG!I69+PPCL_Spot!I69+GT_NG!I69+GT_Spot!I69+Bawana_NG!I69+Bawana_RLNG!I69+Bawana_Spot!I69</f>
        <v>137.99</v>
      </c>
      <c r="C69" s="194">
        <f>PPCL_NG!P69+PPCL_Spot!P69+GT_NG!P69+GT_Spot!P69+Bawana_NG!P69+Bawana_RLNG!P69+Bawana_Spot!P69</f>
        <v>138.03123147618726</v>
      </c>
      <c r="D69" s="195">
        <f t="shared" si="6"/>
        <v>-4.1231476187249427E-2</v>
      </c>
      <c r="E69" s="194">
        <f>PPCL_NG!J69+PPCL_Spot!J69+GT_NG!J69+GT_Spot!J69+Bawana_NG!J69+Bawana_RLNG!J69+Bawana_Spot!J69</f>
        <v>85.53</v>
      </c>
      <c r="F69" s="194">
        <f>PPCL_NG!Q69+PPCL_Spot!Q69+GT_NG!Q69+GT_Spot!Q69+Bawana_NG!Q69+Bawana_RLNG!Q69+Bawana_Spot!Q69</f>
        <v>85.553559239457414</v>
      </c>
      <c r="G69" s="195">
        <f t="shared" si="7"/>
        <v>-2.3559239457412673E-2</v>
      </c>
      <c r="H69" s="194">
        <f>PPCL_NG!K69+PPCL_Spot!K69+GT_NG!K69+GT_Spot!K69+Bawana_NG!K69+Bawana_RLNG!K69+Bawana_Spot!K69</f>
        <v>14.379999999999999</v>
      </c>
      <c r="I69" s="194">
        <f>PPCL_NG!R69+PPCL_Spot!R69+GT_NG!R69+GT_Spot!R69+Bawana_NG!R69+Bawana_RLNG!R69+Bawana_Spot!R69</f>
        <v>14.379424083769635</v>
      </c>
      <c r="J69" s="195">
        <f t="shared" si="8"/>
        <v>5.7591623036401529E-4</v>
      </c>
      <c r="K69" s="194">
        <f>PPCL_NG!L69+PPCL_Spot!L69+GT_NG!L69+GT_Spot!L69+Bawana_NG!L69+Bawana_RLNG!L69+Bawana_Spot!L69</f>
        <v>64.349999999999994</v>
      </c>
      <c r="L69" s="194">
        <f>PPCL_NG!S69+PPCL_Spot!S69+GT_NG!S69+GT_Spot!S69+Bawana_NG!S69+Bawana_RLNG!S69+Bawana_Spot!S69</f>
        <v>64.353685367653583</v>
      </c>
      <c r="M69" s="195">
        <f t="shared" si="9"/>
        <v>-3.6853676535884006E-3</v>
      </c>
      <c r="N69" s="194">
        <f>PPCL_NG!M69+PPCL_Spot!M69+GT_NG!M69+GT_Spot!M69+Bawana_NG!M69+Bawana_RLNG!M69+Bawana_Spot!M69</f>
        <v>94.81</v>
      </c>
      <c r="O69" s="194">
        <f>PPCL_NG!T69+PPCL_Spot!T69+GT_NG!T69+GT_Spot!T69+Bawana_NG!T69+Bawana_RLNG!T69+Bawana_Spot!T69</f>
        <v>94.842099832932121</v>
      </c>
      <c r="P69" s="195">
        <f t="shared" si="10"/>
        <v>-3.2099832932118488E-2</v>
      </c>
      <c r="Q69" s="195">
        <f t="shared" si="11"/>
        <v>-0.10000000000000497</v>
      </c>
    </row>
    <row r="70" spans="1:17">
      <c r="A70" s="34" t="s">
        <v>112</v>
      </c>
      <c r="B70" s="194">
        <f>PPCL_NG!I70+PPCL_Spot!I70+GT_NG!I70+GT_Spot!I70+Bawana_NG!I70+Bawana_RLNG!I70+Bawana_Spot!I70</f>
        <v>137.99</v>
      </c>
      <c r="C70" s="194">
        <f>PPCL_NG!P70+PPCL_Spot!P70+GT_NG!P70+GT_Spot!P70+Bawana_NG!P70+Bawana_RLNG!P70+Bawana_Spot!P70</f>
        <v>138.03123147618726</v>
      </c>
      <c r="D70" s="195">
        <f t="shared" si="6"/>
        <v>-4.1231476187249427E-2</v>
      </c>
      <c r="E70" s="194">
        <f>PPCL_NG!J70+PPCL_Spot!J70+GT_NG!J70+GT_Spot!J70+Bawana_NG!J70+Bawana_RLNG!J70+Bawana_Spot!J70</f>
        <v>85.53</v>
      </c>
      <c r="F70" s="194">
        <f>PPCL_NG!Q70+PPCL_Spot!Q70+GT_NG!Q70+GT_Spot!Q70+Bawana_NG!Q70+Bawana_RLNG!Q70+Bawana_Spot!Q70</f>
        <v>85.553559239457414</v>
      </c>
      <c r="G70" s="195">
        <f t="shared" si="7"/>
        <v>-2.3559239457412673E-2</v>
      </c>
      <c r="H70" s="194">
        <f>PPCL_NG!K70+PPCL_Spot!K70+GT_NG!K70+GT_Spot!K70+Bawana_NG!K70+Bawana_RLNG!K70+Bawana_Spot!K70</f>
        <v>14.379999999999999</v>
      </c>
      <c r="I70" s="194">
        <f>PPCL_NG!R70+PPCL_Spot!R70+GT_NG!R70+GT_Spot!R70+Bawana_NG!R70+Bawana_RLNG!R70+Bawana_Spot!R70</f>
        <v>14.379424083769635</v>
      </c>
      <c r="J70" s="195">
        <f t="shared" si="8"/>
        <v>5.7591623036401529E-4</v>
      </c>
      <c r="K70" s="194">
        <f>PPCL_NG!L70+PPCL_Spot!L70+GT_NG!L70+GT_Spot!L70+Bawana_NG!L70+Bawana_RLNG!L70+Bawana_Spot!L70</f>
        <v>64.349999999999994</v>
      </c>
      <c r="L70" s="194">
        <f>PPCL_NG!S70+PPCL_Spot!S70+GT_NG!S70+GT_Spot!S70+Bawana_NG!S70+Bawana_RLNG!S70+Bawana_Spot!S70</f>
        <v>64.353685367653583</v>
      </c>
      <c r="M70" s="195">
        <f t="shared" si="9"/>
        <v>-3.6853676535884006E-3</v>
      </c>
      <c r="N70" s="194">
        <f>PPCL_NG!M70+PPCL_Spot!M70+GT_NG!M70+GT_Spot!M70+Bawana_NG!M70+Bawana_RLNG!M70+Bawana_Spot!M70</f>
        <v>94.81</v>
      </c>
      <c r="O70" s="194">
        <f>PPCL_NG!T70+PPCL_Spot!T70+GT_NG!T70+GT_Spot!T70+Bawana_NG!T70+Bawana_RLNG!T70+Bawana_Spot!T70</f>
        <v>94.842099832932121</v>
      </c>
      <c r="P70" s="195">
        <f t="shared" si="10"/>
        <v>-3.2099832932118488E-2</v>
      </c>
      <c r="Q70" s="195">
        <f t="shared" si="11"/>
        <v>-0.10000000000000497</v>
      </c>
    </row>
    <row r="71" spans="1:17">
      <c r="A71" s="34" t="s">
        <v>113</v>
      </c>
      <c r="B71" s="194">
        <f>PPCL_NG!I71+PPCL_Spot!I71+GT_NG!I71+GT_Spot!I71+Bawana_NG!I71+Bawana_RLNG!I71+Bawana_Spot!I71</f>
        <v>137.99</v>
      </c>
      <c r="C71" s="194">
        <f>PPCL_NG!P71+PPCL_Spot!P71+GT_NG!P71+GT_Spot!P71+Bawana_NG!P71+Bawana_RLNG!P71+Bawana_Spot!P71</f>
        <v>138.04027582811528</v>
      </c>
      <c r="D71" s="195">
        <f t="shared" si="6"/>
        <v>-5.027582811527509E-2</v>
      </c>
      <c r="E71" s="194">
        <f>PPCL_NG!J71+PPCL_Spot!J71+GT_NG!J71+GT_Spot!J71+Bawana_NG!J71+Bawana_RLNG!J71+Bawana_Spot!J71</f>
        <v>85.53</v>
      </c>
      <c r="F71" s="194">
        <f>PPCL_NG!Q71+PPCL_Spot!Q71+GT_NG!Q71+GT_Spot!Q71+Bawana_NG!Q71+Bawana_RLNG!Q71+Bawana_Spot!Q71</f>
        <v>85.553559239457414</v>
      </c>
      <c r="G71" s="195">
        <f t="shared" si="7"/>
        <v>-2.3559239457412673E-2</v>
      </c>
      <c r="H71" s="194">
        <f>PPCL_NG!K71+PPCL_Spot!K71+GT_NG!K71+GT_Spot!K71+Bawana_NG!K71+Bawana_RLNG!K71+Bawana_Spot!K71</f>
        <v>14.379999999999999</v>
      </c>
      <c r="I71" s="194">
        <f>PPCL_NG!R71+PPCL_Spot!R71+GT_NG!R71+GT_Spot!R71+Bawana_NG!R71+Bawana_RLNG!R71+Bawana_Spot!R71</f>
        <v>14.379424083769635</v>
      </c>
      <c r="J71" s="195">
        <f t="shared" si="8"/>
        <v>5.7591623036401529E-4</v>
      </c>
      <c r="K71" s="194">
        <f>PPCL_NG!L71+PPCL_Spot!L71+GT_NG!L71+GT_Spot!L71+Bawana_NG!L71+Bawana_RLNG!L71+Bawana_Spot!L71</f>
        <v>67.819999999999993</v>
      </c>
      <c r="L71" s="194">
        <f>PPCL_NG!S71+PPCL_Spot!S71+GT_NG!S71+GT_Spot!S71+Bawana_NG!S71+Bawana_RLNG!S71+Bawana_Spot!S71</f>
        <v>67.824641015725547</v>
      </c>
      <c r="M71" s="195">
        <f t="shared" si="9"/>
        <v>-4.6410157255536433E-3</v>
      </c>
      <c r="N71" s="194">
        <f>PPCL_NG!M71+PPCL_Spot!M71+GT_NG!M71+GT_Spot!M71+Bawana_NG!M71+Bawana_RLNG!M71+Bawana_Spot!M71</f>
        <v>105.53</v>
      </c>
      <c r="O71" s="194">
        <f>PPCL_NG!T71+PPCL_Spot!T71+GT_NG!T71+GT_Spot!T71+Bawana_NG!T71+Bawana_RLNG!T71+Bawana_Spot!T71</f>
        <v>105.56209983293212</v>
      </c>
      <c r="P71" s="195">
        <f t="shared" si="10"/>
        <v>-3.2099832932118488E-2</v>
      </c>
      <c r="Q71" s="195">
        <f t="shared" si="11"/>
        <v>-0.10999999999999588</v>
      </c>
    </row>
    <row r="72" spans="1:17">
      <c r="A72" s="34" t="s">
        <v>114</v>
      </c>
      <c r="B72" s="194">
        <f>PPCL_NG!I72+PPCL_Spot!I72+GT_NG!I72+GT_Spot!I72+Bawana_NG!I72+Bawana_RLNG!I72+Bawana_Spot!I72</f>
        <v>137.99</v>
      </c>
      <c r="C72" s="194">
        <f>PPCL_NG!P72+PPCL_Spot!P72+GT_NG!P72+GT_Spot!P72+Bawana_NG!P72+Bawana_RLNG!P72+Bawana_Spot!P72</f>
        <v>138.04027582811528</v>
      </c>
      <c r="D72" s="195">
        <f t="shared" si="6"/>
        <v>-5.027582811527509E-2</v>
      </c>
      <c r="E72" s="194">
        <f>PPCL_NG!J72+PPCL_Spot!J72+GT_NG!J72+GT_Spot!J72+Bawana_NG!J72+Bawana_RLNG!J72+Bawana_Spot!J72</f>
        <v>85.53</v>
      </c>
      <c r="F72" s="194">
        <f>PPCL_NG!Q72+PPCL_Spot!Q72+GT_NG!Q72+GT_Spot!Q72+Bawana_NG!Q72+Bawana_RLNG!Q72+Bawana_Spot!Q72</f>
        <v>85.553559239457414</v>
      </c>
      <c r="G72" s="195">
        <f t="shared" si="7"/>
        <v>-2.3559239457412673E-2</v>
      </c>
      <c r="H72" s="194">
        <f>PPCL_NG!K72+PPCL_Spot!K72+GT_NG!K72+GT_Spot!K72+Bawana_NG!K72+Bawana_RLNG!K72+Bawana_Spot!K72</f>
        <v>14.379999999999999</v>
      </c>
      <c r="I72" s="194">
        <f>PPCL_NG!R72+PPCL_Spot!R72+GT_NG!R72+GT_Spot!R72+Bawana_NG!R72+Bawana_RLNG!R72+Bawana_Spot!R72</f>
        <v>14.379424083769635</v>
      </c>
      <c r="J72" s="195">
        <f t="shared" si="8"/>
        <v>5.7591623036401529E-4</v>
      </c>
      <c r="K72" s="194">
        <f>PPCL_NG!L72+PPCL_Spot!L72+GT_NG!L72+GT_Spot!L72+Bawana_NG!L72+Bawana_RLNG!L72+Bawana_Spot!L72</f>
        <v>67.819999999999993</v>
      </c>
      <c r="L72" s="194">
        <f>PPCL_NG!S72+PPCL_Spot!S72+GT_NG!S72+GT_Spot!S72+Bawana_NG!S72+Bawana_RLNG!S72+Bawana_Spot!S72</f>
        <v>67.824641015725547</v>
      </c>
      <c r="M72" s="195">
        <f t="shared" si="9"/>
        <v>-4.6410157255536433E-3</v>
      </c>
      <c r="N72" s="194">
        <f>PPCL_NG!M72+PPCL_Spot!M72+GT_NG!M72+GT_Spot!M72+Bawana_NG!M72+Bawana_RLNG!M72+Bawana_Spot!M72</f>
        <v>105.53</v>
      </c>
      <c r="O72" s="194">
        <f>PPCL_NG!T72+PPCL_Spot!T72+GT_NG!T72+GT_Spot!T72+Bawana_NG!T72+Bawana_RLNG!T72+Bawana_Spot!T72</f>
        <v>105.56209983293212</v>
      </c>
      <c r="P72" s="195">
        <f t="shared" si="10"/>
        <v>-3.2099832932118488E-2</v>
      </c>
      <c r="Q72" s="195">
        <f t="shared" si="11"/>
        <v>-0.10999999999999588</v>
      </c>
    </row>
    <row r="73" spans="1:17">
      <c r="A73" s="34" t="s">
        <v>115</v>
      </c>
      <c r="B73" s="194">
        <f>PPCL_NG!I73+PPCL_Spot!I73+GT_NG!I73+GT_Spot!I73+Bawana_NG!I73+Bawana_RLNG!I73+Bawana_Spot!I73</f>
        <v>148.93</v>
      </c>
      <c r="C73" s="194">
        <f>PPCL_NG!P73+PPCL_Spot!P73+GT_NG!P73+GT_Spot!P73+Bawana_NG!P73+Bawana_RLNG!P73+Bawana_Spot!P73</f>
        <v>148.97774752543106</v>
      </c>
      <c r="D73" s="195">
        <f t="shared" si="6"/>
        <v>-4.7747525431049098E-2</v>
      </c>
      <c r="E73" s="194">
        <f>PPCL_NG!J73+PPCL_Spot!J73+GT_NG!J73+GT_Spot!J73+Bawana_NG!J73+Bawana_RLNG!J73+Bawana_Spot!J73</f>
        <v>85.53</v>
      </c>
      <c r="F73" s="194">
        <f>PPCL_NG!Q73+PPCL_Spot!Q73+GT_NG!Q73+GT_Spot!Q73+Bawana_NG!Q73+Bawana_RLNG!Q73+Bawana_Spot!Q73</f>
        <v>85.553559239457414</v>
      </c>
      <c r="G73" s="195">
        <f t="shared" si="7"/>
        <v>-2.3559239457412673E-2</v>
      </c>
      <c r="H73" s="194">
        <f>PPCL_NG!K73+PPCL_Spot!K73+GT_NG!K73+GT_Spot!K73+Bawana_NG!K73+Bawana_RLNG!K73+Bawana_Spot!K73</f>
        <v>14.379999999999999</v>
      </c>
      <c r="I73" s="194">
        <f>PPCL_NG!R73+PPCL_Spot!R73+GT_NG!R73+GT_Spot!R73+Bawana_NG!R73+Bawana_RLNG!R73+Bawana_Spot!R73</f>
        <v>14.379424083769635</v>
      </c>
      <c r="J73" s="195">
        <f t="shared" si="8"/>
        <v>5.7591623036401529E-4</v>
      </c>
      <c r="K73" s="194">
        <f>PPCL_NG!L73+PPCL_Spot!L73+GT_NG!L73+GT_Spot!L73+Bawana_NG!L73+Bawana_RLNG!L73+Bawana_Spot!L73</f>
        <v>67.819999999999993</v>
      </c>
      <c r="L73" s="194">
        <f>PPCL_NG!S73+PPCL_Spot!S73+GT_NG!S73+GT_Spot!S73+Bawana_NG!S73+Bawana_RLNG!S73+Bawana_Spot!S73</f>
        <v>67.826485367653589</v>
      </c>
      <c r="M73" s="195">
        <f t="shared" si="9"/>
        <v>-6.4853676535960858E-3</v>
      </c>
      <c r="N73" s="194">
        <f>PPCL_NG!M73+PPCL_Spot!M73+GT_NG!M73+GT_Spot!M73+Bawana_NG!M73+Bawana_RLNG!M73+Bawana_Spot!M73</f>
        <v>105.53</v>
      </c>
      <c r="O73" s="194">
        <f>PPCL_NG!T73+PPCL_Spot!T73+GT_NG!T73+GT_Spot!T73+Bawana_NG!T73+Bawana_RLNG!T73+Bawana_Spot!T73</f>
        <v>105.56209983293212</v>
      </c>
      <c r="P73" s="195">
        <f t="shared" si="10"/>
        <v>-3.2099832932118488E-2</v>
      </c>
      <c r="Q73" s="195">
        <f t="shared" si="11"/>
        <v>-0.10931604924381233</v>
      </c>
    </row>
    <row r="74" spans="1:17">
      <c r="A74" s="34" t="s">
        <v>116</v>
      </c>
      <c r="B74" s="194">
        <f>PPCL_NG!I74+PPCL_Spot!I74+GT_NG!I74+GT_Spot!I74+Bawana_NG!I74+Bawana_RLNG!I74+Bawana_Spot!I74</f>
        <v>148.93</v>
      </c>
      <c r="C74" s="194">
        <f>PPCL_NG!P74+PPCL_Spot!P74+GT_NG!P74+GT_Spot!P74+Bawana_NG!P74+Bawana_RLNG!P74+Bawana_Spot!P74</f>
        <v>148.97774752543106</v>
      </c>
      <c r="D74" s="195">
        <f t="shared" si="6"/>
        <v>-4.7747525431049098E-2</v>
      </c>
      <c r="E74" s="194">
        <f>PPCL_NG!J74+PPCL_Spot!J74+GT_NG!J74+GT_Spot!J74+Bawana_NG!J74+Bawana_RLNG!J74+Bawana_Spot!J74</f>
        <v>85.53</v>
      </c>
      <c r="F74" s="194">
        <f>PPCL_NG!Q74+PPCL_Spot!Q74+GT_NG!Q74+GT_Spot!Q74+Bawana_NG!Q74+Bawana_RLNG!Q74+Bawana_Spot!Q74</f>
        <v>85.553559239457414</v>
      </c>
      <c r="G74" s="195">
        <f t="shared" si="7"/>
        <v>-2.3559239457412673E-2</v>
      </c>
      <c r="H74" s="194">
        <f>PPCL_NG!K74+PPCL_Spot!K74+GT_NG!K74+GT_Spot!K74+Bawana_NG!K74+Bawana_RLNG!K74+Bawana_Spot!K74</f>
        <v>14.379999999999999</v>
      </c>
      <c r="I74" s="194">
        <f>PPCL_NG!R74+PPCL_Spot!R74+GT_NG!R74+GT_Spot!R74+Bawana_NG!R74+Bawana_RLNG!R74+Bawana_Spot!R74</f>
        <v>14.379424083769635</v>
      </c>
      <c r="J74" s="195">
        <f t="shared" si="8"/>
        <v>5.7591623036401529E-4</v>
      </c>
      <c r="K74" s="194">
        <f>PPCL_NG!L74+PPCL_Spot!L74+GT_NG!L74+GT_Spot!L74+Bawana_NG!L74+Bawana_RLNG!L74+Bawana_Spot!L74</f>
        <v>67.819999999999993</v>
      </c>
      <c r="L74" s="194">
        <f>PPCL_NG!S74+PPCL_Spot!S74+GT_NG!S74+GT_Spot!S74+Bawana_NG!S74+Bawana_RLNG!S74+Bawana_Spot!S74</f>
        <v>67.826485367653589</v>
      </c>
      <c r="M74" s="195">
        <f t="shared" si="9"/>
        <v>-6.4853676535960858E-3</v>
      </c>
      <c r="N74" s="194">
        <f>PPCL_NG!M74+PPCL_Spot!M74+GT_NG!M74+GT_Spot!M74+Bawana_NG!M74+Bawana_RLNG!M74+Bawana_Spot!M74</f>
        <v>105.53</v>
      </c>
      <c r="O74" s="194">
        <f>PPCL_NG!T74+PPCL_Spot!T74+GT_NG!T74+GT_Spot!T74+Bawana_NG!T74+Bawana_RLNG!T74+Bawana_Spot!T74</f>
        <v>105.56209983293212</v>
      </c>
      <c r="P74" s="195">
        <f t="shared" si="10"/>
        <v>-3.2099832932118488E-2</v>
      </c>
      <c r="Q74" s="195">
        <f t="shared" si="11"/>
        <v>-0.10931604924381233</v>
      </c>
    </row>
    <row r="75" spans="1:17">
      <c r="A75" s="34" t="s">
        <v>117</v>
      </c>
      <c r="B75" s="194">
        <f>PPCL_NG!I75+PPCL_Spot!I75+GT_NG!I75+GT_Spot!I75+Bawana_NG!I75+Bawana_RLNG!I75+Bawana_Spot!I75</f>
        <v>151.54</v>
      </c>
      <c r="C75" s="194">
        <f>PPCL_NG!P75+PPCL_Spot!P75+GT_NG!P75+GT_Spot!P75+Bawana_NG!P75+Bawana_RLNG!P75+Bawana_Spot!P75</f>
        <v>151.70366884125502</v>
      </c>
      <c r="D75" s="195">
        <f t="shared" si="6"/>
        <v>-0.16366884125503134</v>
      </c>
      <c r="E75" s="194">
        <f>PPCL_NG!J75+PPCL_Spot!J75+GT_NG!J75+GT_Spot!J75+Bawana_NG!J75+Bawana_RLNG!J75+Bawana_Spot!J75</f>
        <v>87.03</v>
      </c>
      <c r="F75" s="194">
        <f>PPCL_NG!Q75+PPCL_Spot!Q75+GT_NG!Q75+GT_Spot!Q75+Bawana_NG!Q75+Bawana_RLNG!Q75+Bawana_Spot!Q75</f>
        <v>87.123488661074859</v>
      </c>
      <c r="G75" s="195">
        <f t="shared" si="7"/>
        <v>-9.348866107485776E-2</v>
      </c>
      <c r="H75" s="194">
        <f>PPCL_NG!K75+PPCL_Spot!K75+GT_NG!K75+GT_Spot!K75+Bawana_NG!K75+Bawana_RLNG!K75+Bawana_Spot!K75</f>
        <v>14.690000000000001</v>
      </c>
      <c r="I75" s="194">
        <f>PPCL_NG!R75+PPCL_Spot!R75+GT_NG!R75+GT_Spot!R75+Bawana_NG!R75+Bawana_RLNG!R75+Bawana_Spot!R75</f>
        <v>14.690000000000001</v>
      </c>
      <c r="J75" s="195">
        <f t="shared" si="8"/>
        <v>0</v>
      </c>
      <c r="K75" s="194">
        <f>PPCL_NG!L75+PPCL_Spot!L75+GT_NG!L75+GT_Spot!L75+Bawana_NG!L75+Bawana_RLNG!L75+Bawana_Spot!L75</f>
        <v>69.31</v>
      </c>
      <c r="L75" s="194">
        <f>PPCL_NG!S75+PPCL_Spot!S75+GT_NG!S75+GT_Spot!S75+Bawana_NG!S75+Bawana_RLNG!S75+Bawana_Spot!S75</f>
        <v>69.334327430879156</v>
      </c>
      <c r="M75" s="195">
        <f t="shared" si="9"/>
        <v>-2.4327430879154122E-2</v>
      </c>
      <c r="N75" s="194">
        <f>PPCL_NG!M75+PPCL_Spot!M75+GT_NG!M75+GT_Spot!M75+Bawana_NG!M75+Bawana_RLNG!M75+Bawana_Spot!M75</f>
        <v>106.62</v>
      </c>
      <c r="O75" s="194">
        <f>PPCL_NG!T75+PPCL_Spot!T75+GT_NG!T75+GT_Spot!T75+Bawana_NG!T75+Bawana_RLNG!T75+Bawana_Spot!T75</f>
        <v>106.74851506679093</v>
      </c>
      <c r="P75" s="195">
        <f t="shared" si="10"/>
        <v>-0.12851506679092495</v>
      </c>
      <c r="Q75" s="195">
        <f t="shared" si="11"/>
        <v>-0.40999999999996817</v>
      </c>
    </row>
    <row r="76" spans="1:17">
      <c r="A76" s="34" t="s">
        <v>118</v>
      </c>
      <c r="B76" s="194">
        <f>PPCL_NG!I76+PPCL_Spot!I76+GT_NG!I76+GT_Spot!I76+Bawana_NG!I76+Bawana_RLNG!I76+Bawana_Spot!I76</f>
        <v>151.54</v>
      </c>
      <c r="C76" s="194">
        <f>PPCL_NG!P76+PPCL_Spot!P76+GT_NG!P76+GT_Spot!P76+Bawana_NG!P76+Bawana_RLNG!P76+Bawana_Spot!P76</f>
        <v>151.70366884125502</v>
      </c>
      <c r="D76" s="195">
        <f t="shared" si="6"/>
        <v>-0.16366884125503134</v>
      </c>
      <c r="E76" s="194">
        <f>PPCL_NG!J76+PPCL_Spot!J76+GT_NG!J76+GT_Spot!J76+Bawana_NG!J76+Bawana_RLNG!J76+Bawana_Spot!J76</f>
        <v>87.03</v>
      </c>
      <c r="F76" s="194">
        <f>PPCL_NG!Q76+PPCL_Spot!Q76+GT_NG!Q76+GT_Spot!Q76+Bawana_NG!Q76+Bawana_RLNG!Q76+Bawana_Spot!Q76</f>
        <v>87.123488661074859</v>
      </c>
      <c r="G76" s="195">
        <f t="shared" si="7"/>
        <v>-9.348866107485776E-2</v>
      </c>
      <c r="H76" s="194">
        <f>PPCL_NG!K76+PPCL_Spot!K76+GT_NG!K76+GT_Spot!K76+Bawana_NG!K76+Bawana_RLNG!K76+Bawana_Spot!K76</f>
        <v>14.690000000000001</v>
      </c>
      <c r="I76" s="194">
        <f>PPCL_NG!R76+PPCL_Spot!R76+GT_NG!R76+GT_Spot!R76+Bawana_NG!R76+Bawana_RLNG!R76+Bawana_Spot!R76</f>
        <v>14.690000000000001</v>
      </c>
      <c r="J76" s="195">
        <f t="shared" si="8"/>
        <v>0</v>
      </c>
      <c r="K76" s="194">
        <f>PPCL_NG!L76+PPCL_Spot!L76+GT_NG!L76+GT_Spot!L76+Bawana_NG!L76+Bawana_RLNG!L76+Bawana_Spot!L76</f>
        <v>69.31</v>
      </c>
      <c r="L76" s="194">
        <f>PPCL_NG!S76+PPCL_Spot!S76+GT_NG!S76+GT_Spot!S76+Bawana_NG!S76+Bawana_RLNG!S76+Bawana_Spot!S76</f>
        <v>69.334327430879156</v>
      </c>
      <c r="M76" s="195">
        <f t="shared" si="9"/>
        <v>-2.4327430879154122E-2</v>
      </c>
      <c r="N76" s="194">
        <f>PPCL_NG!M76+PPCL_Spot!M76+GT_NG!M76+GT_Spot!M76+Bawana_NG!M76+Bawana_RLNG!M76+Bawana_Spot!M76</f>
        <v>106.62</v>
      </c>
      <c r="O76" s="194">
        <f>PPCL_NG!T76+PPCL_Spot!T76+GT_NG!T76+GT_Spot!T76+Bawana_NG!T76+Bawana_RLNG!T76+Bawana_Spot!T76</f>
        <v>106.74851506679093</v>
      </c>
      <c r="P76" s="195">
        <f t="shared" si="10"/>
        <v>-0.12851506679092495</v>
      </c>
      <c r="Q76" s="195">
        <f t="shared" si="11"/>
        <v>-0.40999999999996817</v>
      </c>
    </row>
    <row r="77" spans="1:17">
      <c r="A77" s="34" t="s">
        <v>119</v>
      </c>
      <c r="B77" s="194">
        <f>PPCL_NG!I77+PPCL_Spot!I77+GT_NG!I77+GT_Spot!I77+Bawana_NG!I77+Bawana_RLNG!I77+Bawana_Spot!I77</f>
        <v>151.54</v>
      </c>
      <c r="C77" s="194">
        <f>PPCL_NG!P77+PPCL_Spot!P77+GT_NG!P77+GT_Spot!P77+Bawana_NG!P77+Bawana_RLNG!P77+Bawana_Spot!P77</f>
        <v>151.70366884125502</v>
      </c>
      <c r="D77" s="195">
        <f t="shared" si="6"/>
        <v>-0.16366884125503134</v>
      </c>
      <c r="E77" s="194">
        <f>PPCL_NG!J77+PPCL_Spot!J77+GT_NG!J77+GT_Spot!J77+Bawana_NG!J77+Bawana_RLNG!J77+Bawana_Spot!J77</f>
        <v>87.03</v>
      </c>
      <c r="F77" s="194">
        <f>PPCL_NG!Q77+PPCL_Spot!Q77+GT_NG!Q77+GT_Spot!Q77+Bawana_NG!Q77+Bawana_RLNG!Q77+Bawana_Spot!Q77</f>
        <v>87.123488661074859</v>
      </c>
      <c r="G77" s="195">
        <f t="shared" si="7"/>
        <v>-9.348866107485776E-2</v>
      </c>
      <c r="H77" s="194">
        <f>PPCL_NG!K77+PPCL_Spot!K77+GT_NG!K77+GT_Spot!K77+Bawana_NG!K77+Bawana_RLNG!K77+Bawana_Spot!K77</f>
        <v>14.690000000000001</v>
      </c>
      <c r="I77" s="194">
        <f>PPCL_NG!R77+PPCL_Spot!R77+GT_NG!R77+GT_Spot!R77+Bawana_NG!R77+Bawana_RLNG!R77+Bawana_Spot!R77</f>
        <v>14.690000000000001</v>
      </c>
      <c r="J77" s="195">
        <f t="shared" si="8"/>
        <v>0</v>
      </c>
      <c r="K77" s="194">
        <f>PPCL_NG!L77+PPCL_Spot!L77+GT_NG!L77+GT_Spot!L77+Bawana_NG!L77+Bawana_RLNG!L77+Bawana_Spot!L77</f>
        <v>69.31</v>
      </c>
      <c r="L77" s="194">
        <f>PPCL_NG!S77+PPCL_Spot!S77+GT_NG!S77+GT_Spot!S77+Bawana_NG!S77+Bawana_RLNG!S77+Bawana_Spot!S77</f>
        <v>69.334327430879156</v>
      </c>
      <c r="M77" s="195">
        <f t="shared" si="9"/>
        <v>-2.4327430879154122E-2</v>
      </c>
      <c r="N77" s="194">
        <f>PPCL_NG!M77+PPCL_Spot!M77+GT_NG!M77+GT_Spot!M77+Bawana_NG!M77+Bawana_RLNG!M77+Bawana_Spot!M77</f>
        <v>106.62</v>
      </c>
      <c r="O77" s="194">
        <f>PPCL_NG!T77+PPCL_Spot!T77+GT_NG!T77+GT_Spot!T77+Bawana_NG!T77+Bawana_RLNG!T77+Bawana_Spot!T77</f>
        <v>106.74851506679093</v>
      </c>
      <c r="P77" s="195">
        <f t="shared" si="10"/>
        <v>-0.12851506679092495</v>
      </c>
      <c r="Q77" s="195">
        <f t="shared" si="11"/>
        <v>-0.40999999999996817</v>
      </c>
    </row>
    <row r="78" spans="1:17">
      <c r="A78" s="34" t="s">
        <v>120</v>
      </c>
      <c r="B78" s="194">
        <f>PPCL_NG!I78+PPCL_Spot!I78+GT_NG!I78+GT_Spot!I78+Bawana_NG!I78+Bawana_RLNG!I78+Bawana_Spot!I78</f>
        <v>151.54</v>
      </c>
      <c r="C78" s="194">
        <f>PPCL_NG!P78+PPCL_Spot!P78+GT_NG!P78+GT_Spot!P78+Bawana_NG!P78+Bawana_RLNG!P78+Bawana_Spot!P78</f>
        <v>151.70366884125502</v>
      </c>
      <c r="D78" s="195">
        <f t="shared" si="6"/>
        <v>-0.16366884125503134</v>
      </c>
      <c r="E78" s="194">
        <f>PPCL_NG!J78+PPCL_Spot!J78+GT_NG!J78+GT_Spot!J78+Bawana_NG!J78+Bawana_RLNG!J78+Bawana_Spot!J78</f>
        <v>87.03</v>
      </c>
      <c r="F78" s="194">
        <f>PPCL_NG!Q78+PPCL_Spot!Q78+GT_NG!Q78+GT_Spot!Q78+Bawana_NG!Q78+Bawana_RLNG!Q78+Bawana_Spot!Q78</f>
        <v>87.123488661074859</v>
      </c>
      <c r="G78" s="195">
        <f t="shared" si="7"/>
        <v>-9.348866107485776E-2</v>
      </c>
      <c r="H78" s="194">
        <f>PPCL_NG!K78+PPCL_Spot!K78+GT_NG!K78+GT_Spot!K78+Bawana_NG!K78+Bawana_RLNG!K78+Bawana_Spot!K78</f>
        <v>14.690000000000001</v>
      </c>
      <c r="I78" s="194">
        <f>PPCL_NG!R78+PPCL_Spot!R78+GT_NG!R78+GT_Spot!R78+Bawana_NG!R78+Bawana_RLNG!R78+Bawana_Spot!R78</f>
        <v>14.690000000000001</v>
      </c>
      <c r="J78" s="195">
        <f t="shared" si="8"/>
        <v>0</v>
      </c>
      <c r="K78" s="194">
        <f>PPCL_NG!L78+PPCL_Spot!L78+GT_NG!L78+GT_Spot!L78+Bawana_NG!L78+Bawana_RLNG!L78+Bawana_Spot!L78</f>
        <v>69.31</v>
      </c>
      <c r="L78" s="194">
        <f>PPCL_NG!S78+PPCL_Spot!S78+GT_NG!S78+GT_Spot!S78+Bawana_NG!S78+Bawana_RLNG!S78+Bawana_Spot!S78</f>
        <v>69.334327430879156</v>
      </c>
      <c r="M78" s="195">
        <f t="shared" si="9"/>
        <v>-2.4327430879154122E-2</v>
      </c>
      <c r="N78" s="194">
        <f>PPCL_NG!M78+PPCL_Spot!M78+GT_NG!M78+GT_Spot!M78+Bawana_NG!M78+Bawana_RLNG!M78+Bawana_Spot!M78</f>
        <v>106.62</v>
      </c>
      <c r="O78" s="194">
        <f>PPCL_NG!T78+PPCL_Spot!T78+GT_NG!T78+GT_Spot!T78+Bawana_NG!T78+Bawana_RLNG!T78+Bawana_Spot!T78</f>
        <v>106.74851506679093</v>
      </c>
      <c r="P78" s="195">
        <f t="shared" si="10"/>
        <v>-0.12851506679092495</v>
      </c>
      <c r="Q78" s="195">
        <f t="shared" si="11"/>
        <v>-0.40999999999996817</v>
      </c>
    </row>
    <row r="79" spans="1:17">
      <c r="A79" s="34" t="s">
        <v>121</v>
      </c>
      <c r="B79" s="194">
        <f>PPCL_NG!I79+PPCL_Spot!I79+GT_NG!I79+GT_Spot!I79+Bawana_NG!I79+Bawana_RLNG!I79+Bawana_Spot!I79</f>
        <v>151.54</v>
      </c>
      <c r="C79" s="194">
        <f>PPCL_NG!P79+PPCL_Spot!P79+GT_NG!P79+GT_Spot!P79+Bawana_NG!P79+Bawana_RLNG!P79+Bawana_Spot!P79</f>
        <v>151.70366884125502</v>
      </c>
      <c r="D79" s="195">
        <f t="shared" si="6"/>
        <v>-0.16366884125503134</v>
      </c>
      <c r="E79" s="194">
        <f>PPCL_NG!J79+PPCL_Spot!J79+GT_NG!J79+GT_Spot!J79+Bawana_NG!J79+Bawana_RLNG!J79+Bawana_Spot!J79</f>
        <v>87.03</v>
      </c>
      <c r="F79" s="194">
        <f>PPCL_NG!Q79+PPCL_Spot!Q79+GT_NG!Q79+GT_Spot!Q79+Bawana_NG!Q79+Bawana_RLNG!Q79+Bawana_Spot!Q79</f>
        <v>87.123488661074859</v>
      </c>
      <c r="G79" s="195">
        <f t="shared" si="7"/>
        <v>-9.348866107485776E-2</v>
      </c>
      <c r="H79" s="194">
        <f>PPCL_NG!K79+PPCL_Spot!K79+GT_NG!K79+GT_Spot!K79+Bawana_NG!K79+Bawana_RLNG!K79+Bawana_Spot!K79</f>
        <v>14.690000000000001</v>
      </c>
      <c r="I79" s="194">
        <f>PPCL_NG!R79+PPCL_Spot!R79+GT_NG!R79+GT_Spot!R79+Bawana_NG!R79+Bawana_RLNG!R79+Bawana_Spot!R79</f>
        <v>14.690000000000001</v>
      </c>
      <c r="J79" s="195">
        <f t="shared" si="8"/>
        <v>0</v>
      </c>
      <c r="K79" s="194">
        <f>PPCL_NG!L79+PPCL_Spot!L79+GT_NG!L79+GT_Spot!L79+Bawana_NG!L79+Bawana_RLNG!L79+Bawana_Spot!L79</f>
        <v>69.31</v>
      </c>
      <c r="L79" s="194">
        <f>PPCL_NG!S79+PPCL_Spot!S79+GT_NG!S79+GT_Spot!S79+Bawana_NG!S79+Bawana_RLNG!S79+Bawana_Spot!S79</f>
        <v>69.334327430879156</v>
      </c>
      <c r="M79" s="195">
        <f t="shared" si="9"/>
        <v>-2.4327430879154122E-2</v>
      </c>
      <c r="N79" s="194">
        <f>PPCL_NG!M79+PPCL_Spot!M79+GT_NG!M79+GT_Spot!M79+Bawana_NG!M79+Bawana_RLNG!M79+Bawana_Spot!M79</f>
        <v>106.62</v>
      </c>
      <c r="O79" s="194">
        <f>PPCL_NG!T79+PPCL_Spot!T79+GT_NG!T79+GT_Spot!T79+Bawana_NG!T79+Bawana_RLNG!T79+Bawana_Spot!T79</f>
        <v>106.74851506679093</v>
      </c>
      <c r="P79" s="195">
        <f t="shared" si="10"/>
        <v>-0.12851506679092495</v>
      </c>
      <c r="Q79" s="195">
        <f t="shared" si="11"/>
        <v>-0.40999999999996817</v>
      </c>
    </row>
    <row r="80" spans="1:17">
      <c r="A80" s="34" t="s">
        <v>122</v>
      </c>
      <c r="B80" s="194">
        <f>PPCL_NG!I80+PPCL_Spot!I80+GT_NG!I80+GT_Spot!I80+Bawana_NG!I80+Bawana_RLNG!I80+Bawana_Spot!I80</f>
        <v>151.54</v>
      </c>
      <c r="C80" s="194">
        <f>PPCL_NG!P80+PPCL_Spot!P80+GT_NG!P80+GT_Spot!P80+Bawana_NG!P80+Bawana_RLNG!P80+Bawana_Spot!P80</f>
        <v>151.70366884125502</v>
      </c>
      <c r="D80" s="195">
        <f t="shared" si="6"/>
        <v>-0.16366884125503134</v>
      </c>
      <c r="E80" s="194">
        <f>PPCL_NG!J80+PPCL_Spot!J80+GT_NG!J80+GT_Spot!J80+Bawana_NG!J80+Bawana_RLNG!J80+Bawana_Spot!J80</f>
        <v>87.03</v>
      </c>
      <c r="F80" s="194">
        <f>PPCL_NG!Q80+PPCL_Spot!Q80+GT_NG!Q80+GT_Spot!Q80+Bawana_NG!Q80+Bawana_RLNG!Q80+Bawana_Spot!Q80</f>
        <v>87.123488661074859</v>
      </c>
      <c r="G80" s="195">
        <f t="shared" si="7"/>
        <v>-9.348866107485776E-2</v>
      </c>
      <c r="H80" s="194">
        <f>PPCL_NG!K80+PPCL_Spot!K80+GT_NG!K80+GT_Spot!K80+Bawana_NG!K80+Bawana_RLNG!K80+Bawana_Spot!K80</f>
        <v>14.690000000000001</v>
      </c>
      <c r="I80" s="194">
        <f>PPCL_NG!R80+PPCL_Spot!R80+GT_NG!R80+GT_Spot!R80+Bawana_NG!R80+Bawana_RLNG!R80+Bawana_Spot!R80</f>
        <v>14.690000000000001</v>
      </c>
      <c r="J80" s="195">
        <f t="shared" si="8"/>
        <v>0</v>
      </c>
      <c r="K80" s="194">
        <f>PPCL_NG!L80+PPCL_Spot!L80+GT_NG!L80+GT_Spot!L80+Bawana_NG!L80+Bawana_RLNG!L80+Bawana_Spot!L80</f>
        <v>69.31</v>
      </c>
      <c r="L80" s="194">
        <f>PPCL_NG!S80+PPCL_Spot!S80+GT_NG!S80+GT_Spot!S80+Bawana_NG!S80+Bawana_RLNG!S80+Bawana_Spot!S80</f>
        <v>69.334327430879156</v>
      </c>
      <c r="M80" s="195">
        <f t="shared" si="9"/>
        <v>-2.4327430879154122E-2</v>
      </c>
      <c r="N80" s="194">
        <f>PPCL_NG!M80+PPCL_Spot!M80+GT_NG!M80+GT_Spot!M80+Bawana_NG!M80+Bawana_RLNG!M80+Bawana_Spot!M80</f>
        <v>106.62</v>
      </c>
      <c r="O80" s="194">
        <f>PPCL_NG!T80+PPCL_Spot!T80+GT_NG!T80+GT_Spot!T80+Bawana_NG!T80+Bawana_RLNG!T80+Bawana_Spot!T80</f>
        <v>106.74851506679093</v>
      </c>
      <c r="P80" s="195">
        <f t="shared" si="10"/>
        <v>-0.12851506679092495</v>
      </c>
      <c r="Q80" s="195">
        <f t="shared" si="11"/>
        <v>-0.40999999999996817</v>
      </c>
    </row>
    <row r="81" spans="1:17">
      <c r="A81" s="34" t="s">
        <v>123</v>
      </c>
      <c r="B81" s="194">
        <f>PPCL_NG!I81+PPCL_Spot!I81+GT_NG!I81+GT_Spot!I81+Bawana_NG!I81+Bawana_RLNG!I81+Bawana_Spot!I81</f>
        <v>151.92000000000002</v>
      </c>
      <c r="C81" s="194">
        <f>PPCL_NG!P81+PPCL_Spot!P81+GT_NG!P81+GT_Spot!P81+Bawana_NG!P81+Bawana_RLNG!P81+Bawana_Spot!P81</f>
        <v>152.095548854041</v>
      </c>
      <c r="D81" s="195">
        <f t="shared" si="6"/>
        <v>-0.17554885404098286</v>
      </c>
      <c r="E81" s="194">
        <f>PPCL_NG!J81+PPCL_Spot!J81+GT_NG!J81+GT_Spot!J81+Bawana_NG!J81+Bawana_RLNG!J81+Bawana_Spot!J81</f>
        <v>87.25</v>
      </c>
      <c r="F81" s="194">
        <f>PPCL_NG!Q81+PPCL_Spot!Q81+GT_NG!Q81+GT_Spot!Q81+Bawana_NG!Q81+Bawana_RLNG!Q81+Bawana_Spot!Q81</f>
        <v>87.350313630880578</v>
      </c>
      <c r="G81" s="195">
        <f t="shared" si="7"/>
        <v>-0.10031363088057788</v>
      </c>
      <c r="H81" s="194">
        <f>PPCL_NG!K81+PPCL_Spot!K81+GT_NG!K81+GT_Spot!K81+Bawana_NG!K81+Bawana_RLNG!K81+Bawana_Spot!K81</f>
        <v>14.690000000000001</v>
      </c>
      <c r="I81" s="194">
        <f>PPCL_NG!R81+PPCL_Spot!R81+GT_NG!R81+GT_Spot!R81+Bawana_NG!R81+Bawana_RLNG!R81+Bawana_Spot!R81</f>
        <v>14.690000000000001</v>
      </c>
      <c r="J81" s="195">
        <f t="shared" si="8"/>
        <v>0</v>
      </c>
      <c r="K81" s="194">
        <f>PPCL_NG!L81+PPCL_Spot!L81+GT_NG!L81+GT_Spot!L81+Bawana_NG!L81+Bawana_RLNG!L81+Bawana_Spot!L81</f>
        <v>69.37</v>
      </c>
      <c r="L81" s="194">
        <f>PPCL_NG!S81+PPCL_Spot!S81+GT_NG!S81+GT_Spot!S81+Bawana_NG!S81+Bawana_RLNG!S81+Bawana_Spot!S81</f>
        <v>69.396139927623636</v>
      </c>
      <c r="M81" s="195">
        <f t="shared" si="9"/>
        <v>-2.613992762363182E-2</v>
      </c>
      <c r="N81" s="194">
        <f>PPCL_NG!M81+PPCL_Spot!M81+GT_NG!M81+GT_Spot!M81+Bawana_NG!M81+Bawana_RLNG!M81+Bawana_Spot!M81</f>
        <v>106.93</v>
      </c>
      <c r="O81" s="194">
        <f>PPCL_NG!T81+PPCL_Spot!T81+GT_NG!T81+GT_Spot!T81+Bawana_NG!T81+Bawana_RLNG!T81+Bawana_Spot!T81</f>
        <v>107.06799758745476</v>
      </c>
      <c r="P81" s="195">
        <f t="shared" si="10"/>
        <v>-0.13799758745474833</v>
      </c>
      <c r="Q81" s="195">
        <f t="shared" si="11"/>
        <v>-0.43999999999994088</v>
      </c>
    </row>
    <row r="82" spans="1:17">
      <c r="A82" s="34" t="s">
        <v>124</v>
      </c>
      <c r="B82" s="194">
        <f>PPCL_NG!I82+PPCL_Spot!I82+GT_NG!I82+GT_Spot!I82+Bawana_NG!I82+Bawana_RLNG!I82+Bawana_Spot!I82</f>
        <v>151.92000000000002</v>
      </c>
      <c r="C82" s="194">
        <f>PPCL_NG!P82+PPCL_Spot!P82+GT_NG!P82+GT_Spot!P82+Bawana_NG!P82+Bawana_RLNG!P82+Bawana_Spot!P82</f>
        <v>152.095548854041</v>
      </c>
      <c r="D82" s="195">
        <f t="shared" si="6"/>
        <v>-0.17554885404098286</v>
      </c>
      <c r="E82" s="194">
        <f>PPCL_NG!J82+PPCL_Spot!J82+GT_NG!J82+GT_Spot!J82+Bawana_NG!J82+Bawana_RLNG!J82+Bawana_Spot!J82</f>
        <v>87.25</v>
      </c>
      <c r="F82" s="194">
        <f>PPCL_NG!Q82+PPCL_Spot!Q82+GT_NG!Q82+GT_Spot!Q82+Bawana_NG!Q82+Bawana_RLNG!Q82+Bawana_Spot!Q82</f>
        <v>87.350313630880578</v>
      </c>
      <c r="G82" s="195">
        <f t="shared" si="7"/>
        <v>-0.10031363088057788</v>
      </c>
      <c r="H82" s="194">
        <f>PPCL_NG!K82+PPCL_Spot!K82+GT_NG!K82+GT_Spot!K82+Bawana_NG!K82+Bawana_RLNG!K82+Bawana_Spot!K82</f>
        <v>14.690000000000001</v>
      </c>
      <c r="I82" s="194">
        <f>PPCL_NG!R82+PPCL_Spot!R82+GT_NG!R82+GT_Spot!R82+Bawana_NG!R82+Bawana_RLNG!R82+Bawana_Spot!R82</f>
        <v>14.690000000000001</v>
      </c>
      <c r="J82" s="195">
        <f t="shared" si="8"/>
        <v>0</v>
      </c>
      <c r="K82" s="194">
        <f>PPCL_NG!L82+PPCL_Spot!L82+GT_NG!L82+GT_Spot!L82+Bawana_NG!L82+Bawana_RLNG!L82+Bawana_Spot!L82</f>
        <v>69.37</v>
      </c>
      <c r="L82" s="194">
        <f>PPCL_NG!S82+PPCL_Spot!S82+GT_NG!S82+GT_Spot!S82+Bawana_NG!S82+Bawana_RLNG!S82+Bawana_Spot!S82</f>
        <v>69.396139927623636</v>
      </c>
      <c r="M82" s="195">
        <f t="shared" si="9"/>
        <v>-2.613992762363182E-2</v>
      </c>
      <c r="N82" s="194">
        <f>PPCL_NG!M82+PPCL_Spot!M82+GT_NG!M82+GT_Spot!M82+Bawana_NG!M82+Bawana_RLNG!M82+Bawana_Spot!M82</f>
        <v>106.93</v>
      </c>
      <c r="O82" s="194">
        <f>PPCL_NG!T82+PPCL_Spot!T82+GT_NG!T82+GT_Spot!T82+Bawana_NG!T82+Bawana_RLNG!T82+Bawana_Spot!T82</f>
        <v>107.06799758745476</v>
      </c>
      <c r="P82" s="195">
        <f t="shared" si="10"/>
        <v>-0.13799758745474833</v>
      </c>
      <c r="Q82" s="195">
        <f t="shared" si="11"/>
        <v>-0.43999999999994088</v>
      </c>
    </row>
    <row r="83" spans="1:17">
      <c r="A83" s="34" t="s">
        <v>125</v>
      </c>
      <c r="B83" s="194">
        <f>PPCL_NG!I83+PPCL_Spot!I83+GT_NG!I83+GT_Spot!I83+Bawana_NG!I83+Bawana_RLNG!I83+Bawana_Spot!I83</f>
        <v>152.9</v>
      </c>
      <c r="C83" s="194">
        <f>PPCL_NG!P83+PPCL_Spot!P83+GT_NG!P83+GT_Spot!P83+Bawana_NG!P83+Bawana_RLNG!P83+Bawana_Spot!P83</f>
        <v>153.07554885404102</v>
      </c>
      <c r="D83" s="195">
        <f t="shared" si="6"/>
        <v>-0.17554885404101128</v>
      </c>
      <c r="E83" s="194">
        <f>PPCL_NG!J83+PPCL_Spot!J83+GT_NG!J83+GT_Spot!J83+Bawana_NG!J83+Bawana_RLNG!J83+Bawana_Spot!J83</f>
        <v>87.8</v>
      </c>
      <c r="F83" s="194">
        <f>PPCL_NG!Q83+PPCL_Spot!Q83+GT_NG!Q83+GT_Spot!Q83+Bawana_NG!Q83+Bawana_RLNG!Q83+Bawana_Spot!Q83</f>
        <v>87.900313630880561</v>
      </c>
      <c r="G83" s="195">
        <f t="shared" si="7"/>
        <v>-0.10031363088056366</v>
      </c>
      <c r="H83" s="194">
        <f>PPCL_NG!K83+PPCL_Spot!K83+GT_NG!K83+GT_Spot!K83+Bawana_NG!K83+Bawana_RLNG!K83+Bawana_Spot!K83</f>
        <v>14.9</v>
      </c>
      <c r="I83" s="194">
        <f>PPCL_NG!R83+PPCL_Spot!R83+GT_NG!R83+GT_Spot!R83+Bawana_NG!R83+Bawana_RLNG!R83+Bawana_Spot!R83</f>
        <v>14.899999999999999</v>
      </c>
      <c r="J83" s="195">
        <f t="shared" si="8"/>
        <v>0</v>
      </c>
      <c r="K83" s="194">
        <f>PPCL_NG!L83+PPCL_Spot!L83+GT_NG!L83+GT_Spot!L83+Bawana_NG!L83+Bawana_RLNG!L83+Bawana_Spot!L83</f>
        <v>70.41</v>
      </c>
      <c r="L83" s="194">
        <f>PPCL_NG!S83+PPCL_Spot!S83+GT_NG!S83+GT_Spot!S83+Bawana_NG!S83+Bawana_RLNG!S83+Bawana_Spot!S83</f>
        <v>70.436139927623643</v>
      </c>
      <c r="M83" s="195">
        <f t="shared" si="9"/>
        <v>-2.6139927623646031E-2</v>
      </c>
      <c r="N83" s="194">
        <f>PPCL_NG!M83+PPCL_Spot!M83+GT_NG!M83+GT_Spot!M83+Bawana_NG!M83+Bawana_RLNG!M83+Bawana_Spot!M83</f>
        <v>107.15</v>
      </c>
      <c r="O83" s="194">
        <f>PPCL_NG!T83+PPCL_Spot!T83+GT_NG!T83+GT_Spot!T83+Bawana_NG!T83+Bawana_RLNG!T83+Bawana_Spot!T83</f>
        <v>107.28799758745475</v>
      </c>
      <c r="P83" s="195">
        <f t="shared" si="10"/>
        <v>-0.13799758745474833</v>
      </c>
      <c r="Q83" s="195">
        <f t="shared" si="11"/>
        <v>-0.4399999999999693</v>
      </c>
    </row>
    <row r="84" spans="1:17">
      <c r="A84" s="34" t="s">
        <v>126</v>
      </c>
      <c r="B84" s="194">
        <f>PPCL_NG!I84+PPCL_Spot!I84+GT_NG!I84+GT_Spot!I84+Bawana_NG!I84+Bawana_RLNG!I84+Bawana_Spot!I84</f>
        <v>152.9</v>
      </c>
      <c r="C84" s="194">
        <f>PPCL_NG!P84+PPCL_Spot!P84+GT_NG!P84+GT_Spot!P84+Bawana_NG!P84+Bawana_RLNG!P84+Bawana_Spot!P84</f>
        <v>153.07554885404102</v>
      </c>
      <c r="D84" s="195">
        <f t="shared" si="6"/>
        <v>-0.17554885404101128</v>
      </c>
      <c r="E84" s="194">
        <f>PPCL_NG!J84+PPCL_Spot!J84+GT_NG!J84+GT_Spot!J84+Bawana_NG!J84+Bawana_RLNG!J84+Bawana_Spot!J84</f>
        <v>87.8</v>
      </c>
      <c r="F84" s="194">
        <f>PPCL_NG!Q84+PPCL_Spot!Q84+GT_NG!Q84+GT_Spot!Q84+Bawana_NG!Q84+Bawana_RLNG!Q84+Bawana_Spot!Q84</f>
        <v>87.900313630880561</v>
      </c>
      <c r="G84" s="195">
        <f t="shared" si="7"/>
        <v>-0.10031363088056366</v>
      </c>
      <c r="H84" s="194">
        <f>PPCL_NG!K84+PPCL_Spot!K84+GT_NG!K84+GT_Spot!K84+Bawana_NG!K84+Bawana_RLNG!K84+Bawana_Spot!K84</f>
        <v>14.9</v>
      </c>
      <c r="I84" s="194">
        <f>PPCL_NG!R84+PPCL_Spot!R84+GT_NG!R84+GT_Spot!R84+Bawana_NG!R84+Bawana_RLNG!R84+Bawana_Spot!R84</f>
        <v>14.899999999999999</v>
      </c>
      <c r="J84" s="195">
        <f t="shared" si="8"/>
        <v>0</v>
      </c>
      <c r="K84" s="194">
        <f>PPCL_NG!L84+PPCL_Spot!L84+GT_NG!L84+GT_Spot!L84+Bawana_NG!L84+Bawana_RLNG!L84+Bawana_Spot!L84</f>
        <v>70.41</v>
      </c>
      <c r="L84" s="194">
        <f>PPCL_NG!S84+PPCL_Spot!S84+GT_NG!S84+GT_Spot!S84+Bawana_NG!S84+Bawana_RLNG!S84+Bawana_Spot!S84</f>
        <v>70.436139927623643</v>
      </c>
      <c r="M84" s="195">
        <f t="shared" si="9"/>
        <v>-2.6139927623646031E-2</v>
      </c>
      <c r="N84" s="194">
        <f>PPCL_NG!M84+PPCL_Spot!M84+GT_NG!M84+GT_Spot!M84+Bawana_NG!M84+Bawana_RLNG!M84+Bawana_Spot!M84</f>
        <v>107.15</v>
      </c>
      <c r="O84" s="194">
        <f>PPCL_NG!T84+PPCL_Spot!T84+GT_NG!T84+GT_Spot!T84+Bawana_NG!T84+Bawana_RLNG!T84+Bawana_Spot!T84</f>
        <v>107.28799758745475</v>
      </c>
      <c r="P84" s="195">
        <f t="shared" si="10"/>
        <v>-0.13799758745474833</v>
      </c>
      <c r="Q84" s="195">
        <f t="shared" si="11"/>
        <v>-0.4399999999999693</v>
      </c>
    </row>
    <row r="85" spans="1:17">
      <c r="A85" s="34" t="s">
        <v>127</v>
      </c>
      <c r="B85" s="194">
        <f>PPCL_NG!I85+PPCL_Spot!I85+GT_NG!I85+GT_Spot!I85+Bawana_NG!I85+Bawana_RLNG!I85+Bawana_Spot!I85</f>
        <v>152.9</v>
      </c>
      <c r="C85" s="194">
        <f>PPCL_NG!P85+PPCL_Spot!P85+GT_NG!P85+GT_Spot!P85+Bawana_NG!P85+Bawana_RLNG!P85+Bawana_Spot!P85</f>
        <v>153.07554885404102</v>
      </c>
      <c r="D85" s="195">
        <f t="shared" si="6"/>
        <v>-0.17554885404101128</v>
      </c>
      <c r="E85" s="194">
        <f>PPCL_NG!J85+PPCL_Spot!J85+GT_NG!J85+GT_Spot!J85+Bawana_NG!J85+Bawana_RLNG!J85+Bawana_Spot!J85</f>
        <v>87.8</v>
      </c>
      <c r="F85" s="194">
        <f>PPCL_NG!Q85+PPCL_Spot!Q85+GT_NG!Q85+GT_Spot!Q85+Bawana_NG!Q85+Bawana_RLNG!Q85+Bawana_Spot!Q85</f>
        <v>87.900313630880561</v>
      </c>
      <c r="G85" s="195">
        <f t="shared" si="7"/>
        <v>-0.10031363088056366</v>
      </c>
      <c r="H85" s="194">
        <f>PPCL_NG!K85+PPCL_Spot!K85+GT_NG!K85+GT_Spot!K85+Bawana_NG!K85+Bawana_RLNG!K85+Bawana_Spot!K85</f>
        <v>14.9</v>
      </c>
      <c r="I85" s="194">
        <f>PPCL_NG!R85+PPCL_Spot!R85+GT_NG!R85+GT_Spot!R85+Bawana_NG!R85+Bawana_RLNG!R85+Bawana_Spot!R85</f>
        <v>14.899999999999999</v>
      </c>
      <c r="J85" s="195">
        <f t="shared" si="8"/>
        <v>0</v>
      </c>
      <c r="K85" s="194">
        <f>PPCL_NG!L85+PPCL_Spot!L85+GT_NG!L85+GT_Spot!L85+Bawana_NG!L85+Bawana_RLNG!L85+Bawana_Spot!L85</f>
        <v>70.41</v>
      </c>
      <c r="L85" s="194">
        <f>PPCL_NG!S85+PPCL_Spot!S85+GT_NG!S85+GT_Spot!S85+Bawana_NG!S85+Bawana_RLNG!S85+Bawana_Spot!S85</f>
        <v>70.436139927623643</v>
      </c>
      <c r="M85" s="195">
        <f t="shared" si="9"/>
        <v>-2.6139927623646031E-2</v>
      </c>
      <c r="N85" s="194">
        <f>PPCL_NG!M85+PPCL_Spot!M85+GT_NG!M85+GT_Spot!M85+Bawana_NG!M85+Bawana_RLNG!M85+Bawana_Spot!M85</f>
        <v>107.15</v>
      </c>
      <c r="O85" s="194">
        <f>PPCL_NG!T85+PPCL_Spot!T85+GT_NG!T85+GT_Spot!T85+Bawana_NG!T85+Bawana_RLNG!T85+Bawana_Spot!T85</f>
        <v>107.28799758745475</v>
      </c>
      <c r="P85" s="195">
        <f t="shared" si="10"/>
        <v>-0.13799758745474833</v>
      </c>
      <c r="Q85" s="195">
        <f t="shared" si="11"/>
        <v>-0.4399999999999693</v>
      </c>
    </row>
    <row r="86" spans="1:17">
      <c r="A86" s="34" t="s">
        <v>128</v>
      </c>
      <c r="B86" s="194">
        <f>PPCL_NG!I86+PPCL_Spot!I86+GT_NG!I86+GT_Spot!I86+Bawana_NG!I86+Bawana_RLNG!I86+Bawana_Spot!I86</f>
        <v>152.9</v>
      </c>
      <c r="C86" s="194">
        <f>PPCL_NG!P86+PPCL_Spot!P86+GT_NG!P86+GT_Spot!P86+Bawana_NG!P86+Bawana_RLNG!P86+Bawana_Spot!P86</f>
        <v>153.07554885404102</v>
      </c>
      <c r="D86" s="195">
        <f t="shared" si="6"/>
        <v>-0.17554885404101128</v>
      </c>
      <c r="E86" s="194">
        <f>PPCL_NG!J86+PPCL_Spot!J86+GT_NG!J86+GT_Spot!J86+Bawana_NG!J86+Bawana_RLNG!J86+Bawana_Spot!J86</f>
        <v>87.8</v>
      </c>
      <c r="F86" s="194">
        <f>PPCL_NG!Q86+PPCL_Spot!Q86+GT_NG!Q86+GT_Spot!Q86+Bawana_NG!Q86+Bawana_RLNG!Q86+Bawana_Spot!Q86</f>
        <v>87.900313630880561</v>
      </c>
      <c r="G86" s="195">
        <f t="shared" si="7"/>
        <v>-0.10031363088056366</v>
      </c>
      <c r="H86" s="194">
        <f>PPCL_NG!K86+PPCL_Spot!K86+GT_NG!K86+GT_Spot!K86+Bawana_NG!K86+Bawana_RLNG!K86+Bawana_Spot!K86</f>
        <v>14.9</v>
      </c>
      <c r="I86" s="194">
        <f>PPCL_NG!R86+PPCL_Spot!R86+GT_NG!R86+GT_Spot!R86+Bawana_NG!R86+Bawana_RLNG!R86+Bawana_Spot!R86</f>
        <v>14.899999999999999</v>
      </c>
      <c r="J86" s="195">
        <f t="shared" si="8"/>
        <v>0</v>
      </c>
      <c r="K86" s="194">
        <f>PPCL_NG!L86+PPCL_Spot!L86+GT_NG!L86+GT_Spot!L86+Bawana_NG!L86+Bawana_RLNG!L86+Bawana_Spot!L86</f>
        <v>70.41</v>
      </c>
      <c r="L86" s="194">
        <f>PPCL_NG!S86+PPCL_Spot!S86+GT_NG!S86+GT_Spot!S86+Bawana_NG!S86+Bawana_RLNG!S86+Bawana_Spot!S86</f>
        <v>70.436139927623643</v>
      </c>
      <c r="M86" s="195">
        <f t="shared" si="9"/>
        <v>-2.6139927623646031E-2</v>
      </c>
      <c r="N86" s="194">
        <f>PPCL_NG!M86+PPCL_Spot!M86+GT_NG!M86+GT_Spot!M86+Bawana_NG!M86+Bawana_RLNG!M86+Bawana_Spot!M86</f>
        <v>107.15</v>
      </c>
      <c r="O86" s="194">
        <f>PPCL_NG!T86+PPCL_Spot!T86+GT_NG!T86+GT_Spot!T86+Bawana_NG!T86+Bawana_RLNG!T86+Bawana_Spot!T86</f>
        <v>107.28799758745475</v>
      </c>
      <c r="P86" s="195">
        <f t="shared" si="10"/>
        <v>-0.13799758745474833</v>
      </c>
      <c r="Q86" s="195">
        <f t="shared" si="11"/>
        <v>-0.4399999999999693</v>
      </c>
    </row>
    <row r="87" spans="1:17">
      <c r="A87" s="34" t="s">
        <v>129</v>
      </c>
      <c r="B87" s="194">
        <f>PPCL_NG!I87+PPCL_Spot!I87+GT_NG!I87+GT_Spot!I87+Bawana_NG!I87+Bawana_RLNG!I87+Bawana_Spot!I87</f>
        <v>131.4</v>
      </c>
      <c r="C87" s="194">
        <f>PPCL_NG!P87+PPCL_Spot!P87+GT_NG!P87+GT_Spot!P87+Bawana_NG!P87+Bawana_RLNG!P87+Bawana_Spot!P87</f>
        <v>131.57554885404102</v>
      </c>
      <c r="D87" s="195">
        <f t="shared" si="6"/>
        <v>-0.17554885404101128</v>
      </c>
      <c r="E87" s="194">
        <f>PPCL_NG!J87+PPCL_Spot!J87+GT_NG!J87+GT_Spot!J87+Bawana_NG!J87+Bawana_RLNG!J87+Bawana_Spot!J87</f>
        <v>87.8</v>
      </c>
      <c r="F87" s="194">
        <f>PPCL_NG!Q87+PPCL_Spot!Q87+GT_NG!Q87+GT_Spot!Q87+Bawana_NG!Q87+Bawana_RLNG!Q87+Bawana_Spot!Q87</f>
        <v>87.900313630880561</v>
      </c>
      <c r="G87" s="195">
        <f t="shared" si="7"/>
        <v>-0.10031363088056366</v>
      </c>
      <c r="H87" s="194">
        <f>PPCL_NG!K87+PPCL_Spot!K87+GT_NG!K87+GT_Spot!K87+Bawana_NG!K87+Bawana_RLNG!K87+Bawana_Spot!K87</f>
        <v>14.9</v>
      </c>
      <c r="I87" s="194">
        <f>PPCL_NG!R87+PPCL_Spot!R87+GT_NG!R87+GT_Spot!R87+Bawana_NG!R87+Bawana_RLNG!R87+Bawana_Spot!R87</f>
        <v>14.899999999999999</v>
      </c>
      <c r="J87" s="195">
        <f t="shared" si="8"/>
        <v>0</v>
      </c>
      <c r="K87" s="194">
        <f>PPCL_NG!L87+PPCL_Spot!L87+GT_NG!L87+GT_Spot!L87+Bawana_NG!L87+Bawana_RLNG!L87+Bawana_Spot!L87</f>
        <v>70.41</v>
      </c>
      <c r="L87" s="194">
        <f>PPCL_NG!S87+PPCL_Spot!S87+GT_NG!S87+GT_Spot!S87+Bawana_NG!S87+Bawana_RLNG!S87+Bawana_Spot!S87</f>
        <v>70.436139927623643</v>
      </c>
      <c r="M87" s="195">
        <f t="shared" si="9"/>
        <v>-2.6139927623646031E-2</v>
      </c>
      <c r="N87" s="194">
        <f>PPCL_NG!M87+PPCL_Spot!M87+GT_NG!M87+GT_Spot!M87+Bawana_NG!M87+Bawana_RLNG!M87+Bawana_Spot!M87</f>
        <v>107.15</v>
      </c>
      <c r="O87" s="194">
        <f>PPCL_NG!T87+PPCL_Spot!T87+GT_NG!T87+GT_Spot!T87+Bawana_NG!T87+Bawana_RLNG!T87+Bawana_Spot!T87</f>
        <v>107.28799758745475</v>
      </c>
      <c r="P87" s="195">
        <f t="shared" si="10"/>
        <v>-0.13799758745474833</v>
      </c>
      <c r="Q87" s="195">
        <f t="shared" si="11"/>
        <v>-0.4399999999999693</v>
      </c>
    </row>
    <row r="88" spans="1:17">
      <c r="A88" s="34" t="s">
        <v>130</v>
      </c>
      <c r="B88" s="194">
        <f>PPCL_NG!I88+PPCL_Spot!I88+GT_NG!I88+GT_Spot!I88+Bawana_NG!I88+Bawana_RLNG!I88+Bawana_Spot!I88</f>
        <v>131.4</v>
      </c>
      <c r="C88" s="194">
        <f>PPCL_NG!P88+PPCL_Spot!P88+GT_NG!P88+GT_Spot!P88+Bawana_NG!P88+Bawana_RLNG!P88+Bawana_Spot!P88</f>
        <v>131.57554885404102</v>
      </c>
      <c r="D88" s="195">
        <f t="shared" si="6"/>
        <v>-0.17554885404101128</v>
      </c>
      <c r="E88" s="194">
        <f>PPCL_NG!J88+PPCL_Spot!J88+GT_NG!J88+GT_Spot!J88+Bawana_NG!J88+Bawana_RLNG!J88+Bawana_Spot!J88</f>
        <v>87.8</v>
      </c>
      <c r="F88" s="194">
        <f>PPCL_NG!Q88+PPCL_Spot!Q88+GT_NG!Q88+GT_Spot!Q88+Bawana_NG!Q88+Bawana_RLNG!Q88+Bawana_Spot!Q88</f>
        <v>87.900313630880561</v>
      </c>
      <c r="G88" s="195">
        <f t="shared" si="7"/>
        <v>-0.10031363088056366</v>
      </c>
      <c r="H88" s="194">
        <f>PPCL_NG!K88+PPCL_Spot!K88+GT_NG!K88+GT_Spot!K88+Bawana_NG!K88+Bawana_RLNG!K88+Bawana_Spot!K88</f>
        <v>14.9</v>
      </c>
      <c r="I88" s="194">
        <f>PPCL_NG!R88+PPCL_Spot!R88+GT_NG!R88+GT_Spot!R88+Bawana_NG!R88+Bawana_RLNG!R88+Bawana_Spot!R88</f>
        <v>14.899999999999999</v>
      </c>
      <c r="J88" s="195">
        <f t="shared" si="8"/>
        <v>0</v>
      </c>
      <c r="K88" s="194">
        <f>PPCL_NG!L88+PPCL_Spot!L88+GT_NG!L88+GT_Spot!L88+Bawana_NG!L88+Bawana_RLNG!L88+Bawana_Spot!L88</f>
        <v>70.41</v>
      </c>
      <c r="L88" s="194">
        <f>PPCL_NG!S88+PPCL_Spot!S88+GT_NG!S88+GT_Spot!S88+Bawana_NG!S88+Bawana_RLNG!S88+Bawana_Spot!S88</f>
        <v>70.436139927623643</v>
      </c>
      <c r="M88" s="195">
        <f t="shared" si="9"/>
        <v>-2.6139927623646031E-2</v>
      </c>
      <c r="N88" s="194">
        <f>PPCL_NG!M88+PPCL_Spot!M88+GT_NG!M88+GT_Spot!M88+Bawana_NG!M88+Bawana_RLNG!M88+Bawana_Spot!M88</f>
        <v>107.15</v>
      </c>
      <c r="O88" s="194">
        <f>PPCL_NG!T88+PPCL_Spot!T88+GT_NG!T88+GT_Spot!T88+Bawana_NG!T88+Bawana_RLNG!T88+Bawana_Spot!T88</f>
        <v>107.28799758745475</v>
      </c>
      <c r="P88" s="195">
        <f t="shared" si="10"/>
        <v>-0.13799758745474833</v>
      </c>
      <c r="Q88" s="195">
        <f t="shared" si="11"/>
        <v>-0.4399999999999693</v>
      </c>
    </row>
    <row r="89" spans="1:17">
      <c r="A89" s="34" t="s">
        <v>131</v>
      </c>
      <c r="B89" s="194">
        <f>PPCL_NG!I89+PPCL_Spot!I89+GT_NG!I89+GT_Spot!I89+Bawana_NG!I89+Bawana_RLNG!I89+Bawana_Spot!I89</f>
        <v>133.10000000000002</v>
      </c>
      <c r="C89" s="194">
        <f>PPCL_NG!P89+PPCL_Spot!P89+GT_NG!P89+GT_Spot!P89+Bawana_NG!P89+Bawana_RLNG!P89+Bawana_Spot!P89</f>
        <v>133.27554885404101</v>
      </c>
      <c r="D89" s="195">
        <f t="shared" si="6"/>
        <v>-0.17554885404098286</v>
      </c>
      <c r="E89" s="194">
        <f>PPCL_NG!J89+PPCL_Spot!J89+GT_NG!J89+GT_Spot!J89+Bawana_NG!J89+Bawana_RLNG!J89+Bawana_Spot!J89</f>
        <v>87.8</v>
      </c>
      <c r="F89" s="194">
        <f>PPCL_NG!Q89+PPCL_Spot!Q89+GT_NG!Q89+GT_Spot!Q89+Bawana_NG!Q89+Bawana_RLNG!Q89+Bawana_Spot!Q89</f>
        <v>87.900313630880575</v>
      </c>
      <c r="G89" s="195">
        <f t="shared" si="7"/>
        <v>-0.10031363088057788</v>
      </c>
      <c r="H89" s="194">
        <f>PPCL_NG!K89+PPCL_Spot!K89+GT_NG!K89+GT_Spot!K89+Bawana_NG!K89+Bawana_RLNG!K89+Bawana_Spot!K89</f>
        <v>14.9</v>
      </c>
      <c r="I89" s="194">
        <f>PPCL_NG!R89+PPCL_Spot!R89+GT_NG!R89+GT_Spot!R89+Bawana_NG!R89+Bawana_RLNG!R89+Bawana_Spot!R89</f>
        <v>14.9</v>
      </c>
      <c r="J89" s="195">
        <f t="shared" si="8"/>
        <v>0</v>
      </c>
      <c r="K89" s="194">
        <f>PPCL_NG!L89+PPCL_Spot!L89+GT_NG!L89+GT_Spot!L89+Bawana_NG!L89+Bawana_RLNG!L89+Bawana_Spot!L89</f>
        <v>70.41</v>
      </c>
      <c r="L89" s="194">
        <f>PPCL_NG!S89+PPCL_Spot!S89+GT_NG!S89+GT_Spot!S89+Bawana_NG!S89+Bawana_RLNG!S89+Bawana_Spot!S89</f>
        <v>70.436139927623643</v>
      </c>
      <c r="M89" s="195">
        <f t="shared" si="9"/>
        <v>-2.6139927623646031E-2</v>
      </c>
      <c r="N89" s="194">
        <f>PPCL_NG!M89+PPCL_Spot!M89+GT_NG!M89+GT_Spot!M89+Bawana_NG!M89+Bawana_RLNG!M89+Bawana_Spot!M89</f>
        <v>93.31</v>
      </c>
      <c r="O89" s="194">
        <f>PPCL_NG!T89+PPCL_Spot!T89+GT_NG!T89+GT_Spot!T89+Bawana_NG!T89+Bawana_RLNG!T89+Bawana_Spot!T89</f>
        <v>93.447997587454779</v>
      </c>
      <c r="P89" s="195">
        <f t="shared" si="10"/>
        <v>-0.13799758745477675</v>
      </c>
      <c r="Q89" s="195">
        <f t="shared" si="11"/>
        <v>-0.43999999999998352</v>
      </c>
    </row>
    <row r="90" spans="1:17">
      <c r="A90" s="34" t="s">
        <v>132</v>
      </c>
      <c r="B90" s="194">
        <f>PPCL_NG!I90+PPCL_Spot!I90+GT_NG!I90+GT_Spot!I90+Bawana_NG!I90+Bawana_RLNG!I90+Bawana_Spot!I90</f>
        <v>133.10000000000002</v>
      </c>
      <c r="C90" s="194">
        <f>PPCL_NG!P90+PPCL_Spot!P90+GT_NG!P90+GT_Spot!P90+Bawana_NG!P90+Bawana_RLNG!P90+Bawana_Spot!P90</f>
        <v>133.27554885404101</v>
      </c>
      <c r="D90" s="195">
        <f t="shared" si="6"/>
        <v>-0.17554885404098286</v>
      </c>
      <c r="E90" s="194">
        <f>PPCL_NG!J90+PPCL_Spot!J90+GT_NG!J90+GT_Spot!J90+Bawana_NG!J90+Bawana_RLNG!J90+Bawana_Spot!J90</f>
        <v>87.8</v>
      </c>
      <c r="F90" s="194">
        <f>PPCL_NG!Q90+PPCL_Spot!Q90+GT_NG!Q90+GT_Spot!Q90+Bawana_NG!Q90+Bawana_RLNG!Q90+Bawana_Spot!Q90</f>
        <v>87.900313630880575</v>
      </c>
      <c r="G90" s="195">
        <f t="shared" si="7"/>
        <v>-0.10031363088057788</v>
      </c>
      <c r="H90" s="194">
        <f>PPCL_NG!K90+PPCL_Spot!K90+GT_NG!K90+GT_Spot!K90+Bawana_NG!K90+Bawana_RLNG!K90+Bawana_Spot!K90</f>
        <v>14.9</v>
      </c>
      <c r="I90" s="194">
        <f>PPCL_NG!R90+PPCL_Spot!R90+GT_NG!R90+GT_Spot!R90+Bawana_NG!R90+Bawana_RLNG!R90+Bawana_Spot!R90</f>
        <v>14.9</v>
      </c>
      <c r="J90" s="195">
        <f t="shared" si="8"/>
        <v>0</v>
      </c>
      <c r="K90" s="194">
        <f>PPCL_NG!L90+PPCL_Spot!L90+GT_NG!L90+GT_Spot!L90+Bawana_NG!L90+Bawana_RLNG!L90+Bawana_Spot!L90</f>
        <v>70.41</v>
      </c>
      <c r="L90" s="194">
        <f>PPCL_NG!S90+PPCL_Spot!S90+GT_NG!S90+GT_Spot!S90+Bawana_NG!S90+Bawana_RLNG!S90+Bawana_Spot!S90</f>
        <v>70.436139927623643</v>
      </c>
      <c r="M90" s="195">
        <f t="shared" si="9"/>
        <v>-2.6139927623646031E-2</v>
      </c>
      <c r="N90" s="194">
        <f>PPCL_NG!M90+PPCL_Spot!M90+GT_NG!M90+GT_Spot!M90+Bawana_NG!M90+Bawana_RLNG!M90+Bawana_Spot!M90</f>
        <v>93.31</v>
      </c>
      <c r="O90" s="194">
        <f>PPCL_NG!T90+PPCL_Spot!T90+GT_NG!T90+GT_Spot!T90+Bawana_NG!T90+Bawana_RLNG!T90+Bawana_Spot!T90</f>
        <v>93.447997587454779</v>
      </c>
      <c r="P90" s="195">
        <f t="shared" si="10"/>
        <v>-0.13799758745477675</v>
      </c>
      <c r="Q90" s="195">
        <f t="shared" si="11"/>
        <v>-0.43999999999998352</v>
      </c>
    </row>
    <row r="91" spans="1:17">
      <c r="A91" s="34" t="s">
        <v>133</v>
      </c>
      <c r="B91" s="194">
        <f>PPCL_NG!I91+PPCL_Spot!I91+GT_NG!I91+GT_Spot!I91+Bawana_NG!I91+Bawana_RLNG!I91+Bawana_Spot!I91</f>
        <v>137.88999999999999</v>
      </c>
      <c r="C91" s="194">
        <f>PPCL_NG!P91+PPCL_Spot!P91+GT_NG!P91+GT_Spot!P91+Bawana_NG!P91+Bawana_RLNG!P91+Bawana_Spot!P91</f>
        <v>138.08541468070911</v>
      </c>
      <c r="D91" s="195">
        <f t="shared" si="6"/>
        <v>-0.1954146807091206</v>
      </c>
      <c r="E91" s="194">
        <f>PPCL_NG!J91+PPCL_Spot!J91+GT_NG!J91+GT_Spot!J91+Bawana_NG!J91+Bawana_RLNG!J91+Bawana_Spot!J91</f>
        <v>79.12</v>
      </c>
      <c r="F91" s="194">
        <f>PPCL_NG!Q91+PPCL_Spot!Q91+GT_NG!Q91+GT_Spot!Q91+Bawana_NG!Q91+Bawana_RLNG!Q91+Bawana_Spot!Q91</f>
        <v>79.23165150187333</v>
      </c>
      <c r="G91" s="195">
        <f t="shared" si="7"/>
        <v>-0.11165150187332529</v>
      </c>
      <c r="H91" s="194">
        <f>PPCL_NG!K91+PPCL_Spot!K91+GT_NG!K91+GT_Spot!K91+Bawana_NG!K91+Bawana_RLNG!K91+Bawana_Spot!K91</f>
        <v>14.9</v>
      </c>
      <c r="I91" s="194">
        <f>PPCL_NG!R91+PPCL_Spot!R91+GT_NG!R91+GT_Spot!R91+Bawana_NG!R91+Bawana_RLNG!R91+Bawana_Spot!R91</f>
        <v>14.900265332957641</v>
      </c>
      <c r="J91" s="195">
        <f t="shared" si="8"/>
        <v>-2.6533295764075149E-4</v>
      </c>
      <c r="K91" s="194">
        <f>PPCL_NG!L91+PPCL_Spot!L91+GT_NG!L91+GT_Spot!L91+Bawana_NG!L91+Bawana_RLNG!L91+Bawana_Spot!L91</f>
        <v>70.460000000000008</v>
      </c>
      <c r="L91" s="194">
        <f>PPCL_NG!S91+PPCL_Spot!S91+GT_NG!S91+GT_Spot!S91+Bawana_NG!S91+Bawana_RLNG!S91+Bawana_Spot!S91</f>
        <v>70.489479621589823</v>
      </c>
      <c r="M91" s="195">
        <f t="shared" si="9"/>
        <v>-2.9479621589814542E-2</v>
      </c>
      <c r="N91" s="194">
        <f>PPCL_NG!M91+PPCL_Spot!M91+GT_NG!M91+GT_Spot!M91+Bawana_NG!M91+Bawana_RLNG!M91+Bawana_Spot!M91</f>
        <v>96.69</v>
      </c>
      <c r="O91" s="194">
        <f>PPCL_NG!T91+PPCL_Spot!T91+GT_NG!T91+GT_Spot!T91+Bawana_NG!T91+Bawana_RLNG!T91+Bawana_Spot!T91</f>
        <v>96.843188862870079</v>
      </c>
      <c r="P91" s="195">
        <f t="shared" si="10"/>
        <v>-0.15318886287008127</v>
      </c>
      <c r="Q91" s="195">
        <f t="shared" si="11"/>
        <v>-0.48999999999998245</v>
      </c>
    </row>
    <row r="92" spans="1:17">
      <c r="A92" s="34" t="s">
        <v>134</v>
      </c>
      <c r="B92" s="194">
        <f>PPCL_NG!I92+PPCL_Spot!I92+GT_NG!I92+GT_Spot!I92+Bawana_NG!I92+Bawana_RLNG!I92+Bawana_Spot!I92</f>
        <v>137.88999999999999</v>
      </c>
      <c r="C92" s="194">
        <f>PPCL_NG!P92+PPCL_Spot!P92+GT_NG!P92+GT_Spot!P92+Bawana_NG!P92+Bawana_RLNG!P92+Bawana_Spot!P92</f>
        <v>138.08541468070911</v>
      </c>
      <c r="D92" s="195">
        <f t="shared" si="6"/>
        <v>-0.1954146807091206</v>
      </c>
      <c r="E92" s="194">
        <f>PPCL_NG!J92+PPCL_Spot!J92+GT_NG!J92+GT_Spot!J92+Bawana_NG!J92+Bawana_RLNG!J92+Bawana_Spot!J92</f>
        <v>79.12</v>
      </c>
      <c r="F92" s="194">
        <f>PPCL_NG!Q92+PPCL_Spot!Q92+GT_NG!Q92+GT_Spot!Q92+Bawana_NG!Q92+Bawana_RLNG!Q92+Bawana_Spot!Q92</f>
        <v>79.23165150187333</v>
      </c>
      <c r="G92" s="195">
        <f t="shared" si="7"/>
        <v>-0.11165150187332529</v>
      </c>
      <c r="H92" s="194">
        <f>PPCL_NG!K92+PPCL_Spot!K92+GT_NG!K92+GT_Spot!K92+Bawana_NG!K92+Bawana_RLNG!K92+Bawana_Spot!K92</f>
        <v>14.9</v>
      </c>
      <c r="I92" s="194">
        <f>PPCL_NG!R92+PPCL_Spot!R92+GT_NG!R92+GT_Spot!R92+Bawana_NG!R92+Bawana_RLNG!R92+Bawana_Spot!R92</f>
        <v>14.900265332957641</v>
      </c>
      <c r="J92" s="195">
        <f t="shared" si="8"/>
        <v>-2.6533295764075149E-4</v>
      </c>
      <c r="K92" s="194">
        <f>PPCL_NG!L92+PPCL_Spot!L92+GT_NG!L92+GT_Spot!L92+Bawana_NG!L92+Bawana_RLNG!L92+Bawana_Spot!L92</f>
        <v>70.460000000000008</v>
      </c>
      <c r="L92" s="194">
        <f>PPCL_NG!S92+PPCL_Spot!S92+GT_NG!S92+GT_Spot!S92+Bawana_NG!S92+Bawana_RLNG!S92+Bawana_Spot!S92</f>
        <v>70.489479621589823</v>
      </c>
      <c r="M92" s="195">
        <f t="shared" si="9"/>
        <v>-2.9479621589814542E-2</v>
      </c>
      <c r="N92" s="194">
        <f>PPCL_NG!M92+PPCL_Spot!M92+GT_NG!M92+GT_Spot!M92+Bawana_NG!M92+Bawana_RLNG!M92+Bawana_Spot!M92</f>
        <v>96.69</v>
      </c>
      <c r="O92" s="194">
        <f>PPCL_NG!T92+PPCL_Spot!T92+GT_NG!T92+GT_Spot!T92+Bawana_NG!T92+Bawana_RLNG!T92+Bawana_Spot!T92</f>
        <v>96.843188862870079</v>
      </c>
      <c r="P92" s="195">
        <f t="shared" si="10"/>
        <v>-0.15318886287008127</v>
      </c>
      <c r="Q92" s="195">
        <f t="shared" si="11"/>
        <v>-0.48999999999998245</v>
      </c>
    </row>
    <row r="93" spans="1:17">
      <c r="A93" s="34" t="s">
        <v>135</v>
      </c>
      <c r="B93" s="194">
        <f>PPCL_NG!I93+PPCL_Spot!I93+GT_NG!I93+GT_Spot!I93+Bawana_NG!I93+Bawana_RLNG!I93+Bawana_Spot!I93</f>
        <v>137.88999999999999</v>
      </c>
      <c r="C93" s="194">
        <f>PPCL_NG!P93+PPCL_Spot!P93+GT_NG!P93+GT_Spot!P93+Bawana_NG!P93+Bawana_RLNG!P93+Bawana_Spot!P93</f>
        <v>138.08541468070911</v>
      </c>
      <c r="D93" s="195">
        <f t="shared" si="6"/>
        <v>-0.1954146807091206</v>
      </c>
      <c r="E93" s="194">
        <f>PPCL_NG!J93+PPCL_Spot!J93+GT_NG!J93+GT_Spot!J93+Bawana_NG!J93+Bawana_RLNG!J93+Bawana_Spot!J93</f>
        <v>79.12</v>
      </c>
      <c r="F93" s="194">
        <f>PPCL_NG!Q93+PPCL_Spot!Q93+GT_NG!Q93+GT_Spot!Q93+Bawana_NG!Q93+Bawana_RLNG!Q93+Bawana_Spot!Q93</f>
        <v>79.23165150187333</v>
      </c>
      <c r="G93" s="195">
        <f t="shared" si="7"/>
        <v>-0.11165150187332529</v>
      </c>
      <c r="H93" s="194">
        <f>PPCL_NG!K93+PPCL_Spot!K93+GT_NG!K93+GT_Spot!K93+Bawana_NG!K93+Bawana_RLNG!K93+Bawana_Spot!K93</f>
        <v>14.9</v>
      </c>
      <c r="I93" s="194">
        <f>PPCL_NG!R93+PPCL_Spot!R93+GT_NG!R93+GT_Spot!R93+Bawana_NG!R93+Bawana_RLNG!R93+Bawana_Spot!R93</f>
        <v>14.900265332957641</v>
      </c>
      <c r="J93" s="195">
        <f t="shared" si="8"/>
        <v>-2.6533295764075149E-4</v>
      </c>
      <c r="K93" s="194">
        <f>PPCL_NG!L93+PPCL_Spot!L93+GT_NG!L93+GT_Spot!L93+Bawana_NG!L93+Bawana_RLNG!L93+Bawana_Spot!L93</f>
        <v>70.460000000000008</v>
      </c>
      <c r="L93" s="194">
        <f>PPCL_NG!S93+PPCL_Spot!S93+GT_NG!S93+GT_Spot!S93+Bawana_NG!S93+Bawana_RLNG!S93+Bawana_Spot!S93</f>
        <v>70.489479621589823</v>
      </c>
      <c r="M93" s="195">
        <f t="shared" si="9"/>
        <v>-2.9479621589814542E-2</v>
      </c>
      <c r="N93" s="194">
        <f>PPCL_NG!M93+PPCL_Spot!M93+GT_NG!M93+GT_Spot!M93+Bawana_NG!M93+Bawana_RLNG!M93+Bawana_Spot!M93</f>
        <v>96.69</v>
      </c>
      <c r="O93" s="194">
        <f>PPCL_NG!T93+PPCL_Spot!T93+GT_NG!T93+GT_Spot!T93+Bawana_NG!T93+Bawana_RLNG!T93+Bawana_Spot!T93</f>
        <v>96.843188862870079</v>
      </c>
      <c r="P93" s="195">
        <f t="shared" si="10"/>
        <v>-0.15318886287008127</v>
      </c>
      <c r="Q93" s="195">
        <f t="shared" si="11"/>
        <v>-0.48999999999998245</v>
      </c>
    </row>
    <row r="94" spans="1:17">
      <c r="A94" s="34" t="s">
        <v>136</v>
      </c>
      <c r="B94" s="194">
        <f>PPCL_NG!I94+PPCL_Spot!I94+GT_NG!I94+GT_Spot!I94+Bawana_NG!I94+Bawana_RLNG!I94+Bawana_Spot!I94</f>
        <v>137.88999999999999</v>
      </c>
      <c r="C94" s="194">
        <f>PPCL_NG!P94+PPCL_Spot!P94+GT_NG!P94+GT_Spot!P94+Bawana_NG!P94+Bawana_RLNG!P94+Bawana_Spot!P94</f>
        <v>138.08541468070911</v>
      </c>
      <c r="D94" s="195">
        <f t="shared" si="6"/>
        <v>-0.1954146807091206</v>
      </c>
      <c r="E94" s="194">
        <f>PPCL_NG!J94+PPCL_Spot!J94+GT_NG!J94+GT_Spot!J94+Bawana_NG!J94+Bawana_RLNG!J94+Bawana_Spot!J94</f>
        <v>79.12</v>
      </c>
      <c r="F94" s="194">
        <f>PPCL_NG!Q94+PPCL_Spot!Q94+GT_NG!Q94+GT_Spot!Q94+Bawana_NG!Q94+Bawana_RLNG!Q94+Bawana_Spot!Q94</f>
        <v>79.23165150187333</v>
      </c>
      <c r="G94" s="195">
        <f t="shared" si="7"/>
        <v>-0.11165150187332529</v>
      </c>
      <c r="H94" s="194">
        <f>PPCL_NG!K94+PPCL_Spot!K94+GT_NG!K94+GT_Spot!K94+Bawana_NG!K94+Bawana_RLNG!K94+Bawana_Spot!K94</f>
        <v>14.9</v>
      </c>
      <c r="I94" s="194">
        <f>PPCL_NG!R94+PPCL_Spot!R94+GT_NG!R94+GT_Spot!R94+Bawana_NG!R94+Bawana_RLNG!R94+Bawana_Spot!R94</f>
        <v>14.900265332957641</v>
      </c>
      <c r="J94" s="195">
        <f t="shared" si="8"/>
        <v>-2.6533295764075149E-4</v>
      </c>
      <c r="K94" s="194">
        <f>PPCL_NG!L94+PPCL_Spot!L94+GT_NG!L94+GT_Spot!L94+Bawana_NG!L94+Bawana_RLNG!L94+Bawana_Spot!L94</f>
        <v>70.460000000000008</v>
      </c>
      <c r="L94" s="194">
        <f>PPCL_NG!S94+PPCL_Spot!S94+GT_NG!S94+GT_Spot!S94+Bawana_NG!S94+Bawana_RLNG!S94+Bawana_Spot!S94</f>
        <v>70.489479621589823</v>
      </c>
      <c r="M94" s="195">
        <f t="shared" si="9"/>
        <v>-2.9479621589814542E-2</v>
      </c>
      <c r="N94" s="194">
        <f>PPCL_NG!M94+PPCL_Spot!M94+GT_NG!M94+GT_Spot!M94+Bawana_NG!M94+Bawana_RLNG!M94+Bawana_Spot!M94</f>
        <v>96.69</v>
      </c>
      <c r="O94" s="194">
        <f>PPCL_NG!T94+PPCL_Spot!T94+GT_NG!T94+GT_Spot!T94+Bawana_NG!T94+Bawana_RLNG!T94+Bawana_Spot!T94</f>
        <v>96.843188862870079</v>
      </c>
      <c r="P94" s="195">
        <f t="shared" si="10"/>
        <v>-0.15318886287008127</v>
      </c>
      <c r="Q94" s="195">
        <f t="shared" si="11"/>
        <v>-0.48999999999998245</v>
      </c>
    </row>
    <row r="95" spans="1:17">
      <c r="A95" s="34" t="s">
        <v>137</v>
      </c>
      <c r="B95" s="194">
        <f>PPCL_NG!I95+PPCL_Spot!I95+GT_NG!I95+GT_Spot!I95+Bawana_NG!I95+Bawana_RLNG!I95+Bawana_Spot!I95</f>
        <v>137.88999999999999</v>
      </c>
      <c r="C95" s="194">
        <f>PPCL_NG!P95+PPCL_Spot!P95+GT_NG!P95+GT_Spot!P95+Bawana_NG!P95+Bawana_RLNG!P95+Bawana_Spot!P95</f>
        <v>138.08541468070911</v>
      </c>
      <c r="D95" s="195">
        <f t="shared" si="6"/>
        <v>-0.1954146807091206</v>
      </c>
      <c r="E95" s="194">
        <f>PPCL_NG!J95+PPCL_Spot!J95+GT_NG!J95+GT_Spot!J95+Bawana_NG!J95+Bawana_RLNG!J95+Bawana_Spot!J95</f>
        <v>79.12</v>
      </c>
      <c r="F95" s="194">
        <f>PPCL_NG!Q95+PPCL_Spot!Q95+GT_NG!Q95+GT_Spot!Q95+Bawana_NG!Q95+Bawana_RLNG!Q95+Bawana_Spot!Q95</f>
        <v>79.23165150187333</v>
      </c>
      <c r="G95" s="195">
        <f t="shared" si="7"/>
        <v>-0.11165150187332529</v>
      </c>
      <c r="H95" s="194">
        <f>PPCL_NG!K95+PPCL_Spot!K95+GT_NG!K95+GT_Spot!K95+Bawana_NG!K95+Bawana_RLNG!K95+Bawana_Spot!K95</f>
        <v>14.9</v>
      </c>
      <c r="I95" s="194">
        <f>PPCL_NG!R95+PPCL_Spot!R95+GT_NG!R95+GT_Spot!R95+Bawana_NG!R95+Bawana_RLNG!R95+Bawana_Spot!R95</f>
        <v>14.900265332957641</v>
      </c>
      <c r="J95" s="195">
        <f t="shared" si="8"/>
        <v>-2.6533295764075149E-4</v>
      </c>
      <c r="K95" s="194">
        <f>PPCL_NG!L95+PPCL_Spot!L95+GT_NG!L95+GT_Spot!L95+Bawana_NG!L95+Bawana_RLNG!L95+Bawana_Spot!L95</f>
        <v>70.460000000000008</v>
      </c>
      <c r="L95" s="194">
        <f>PPCL_NG!S95+PPCL_Spot!S95+GT_NG!S95+GT_Spot!S95+Bawana_NG!S95+Bawana_RLNG!S95+Bawana_Spot!S95</f>
        <v>70.489479621589823</v>
      </c>
      <c r="M95" s="195">
        <f t="shared" si="9"/>
        <v>-2.9479621589814542E-2</v>
      </c>
      <c r="N95" s="194">
        <f>PPCL_NG!M95+PPCL_Spot!M95+GT_NG!M95+GT_Spot!M95+Bawana_NG!M95+Bawana_RLNG!M95+Bawana_Spot!M95</f>
        <v>96.69</v>
      </c>
      <c r="O95" s="194">
        <f>PPCL_NG!T95+PPCL_Spot!T95+GT_NG!T95+GT_Spot!T95+Bawana_NG!T95+Bawana_RLNG!T95+Bawana_Spot!T95</f>
        <v>96.843188862870079</v>
      </c>
      <c r="P95" s="195">
        <f t="shared" si="10"/>
        <v>-0.15318886287008127</v>
      </c>
      <c r="Q95" s="195">
        <f t="shared" si="11"/>
        <v>-0.48999999999998245</v>
      </c>
    </row>
    <row r="96" spans="1:17">
      <c r="A96" s="34" t="s">
        <v>138</v>
      </c>
      <c r="B96" s="194">
        <f>PPCL_NG!I96+PPCL_Spot!I96+GT_NG!I96+GT_Spot!I96+Bawana_NG!I96+Bawana_RLNG!I96+Bawana_Spot!I96</f>
        <v>137.88999999999999</v>
      </c>
      <c r="C96" s="194">
        <f>PPCL_NG!P96+PPCL_Spot!P96+GT_NG!P96+GT_Spot!P96+Bawana_NG!P96+Bawana_RLNG!P96+Bawana_Spot!P96</f>
        <v>138.08541468070911</v>
      </c>
      <c r="D96" s="195">
        <f t="shared" si="6"/>
        <v>-0.1954146807091206</v>
      </c>
      <c r="E96" s="194">
        <f>PPCL_NG!J96+PPCL_Spot!J96+GT_NG!J96+GT_Spot!J96+Bawana_NG!J96+Bawana_RLNG!J96+Bawana_Spot!J96</f>
        <v>79.12</v>
      </c>
      <c r="F96" s="194">
        <f>PPCL_NG!Q96+PPCL_Spot!Q96+GT_NG!Q96+GT_Spot!Q96+Bawana_NG!Q96+Bawana_RLNG!Q96+Bawana_Spot!Q96</f>
        <v>79.23165150187333</v>
      </c>
      <c r="G96" s="195">
        <f t="shared" si="7"/>
        <v>-0.11165150187332529</v>
      </c>
      <c r="H96" s="194">
        <f>PPCL_NG!K96+PPCL_Spot!K96+GT_NG!K96+GT_Spot!K96+Bawana_NG!K96+Bawana_RLNG!K96+Bawana_Spot!K96</f>
        <v>14.9</v>
      </c>
      <c r="I96" s="194">
        <f>PPCL_NG!R96+PPCL_Spot!R96+GT_NG!R96+GT_Spot!R96+Bawana_NG!R96+Bawana_RLNG!R96+Bawana_Spot!R96</f>
        <v>14.900265332957641</v>
      </c>
      <c r="J96" s="195">
        <f t="shared" si="8"/>
        <v>-2.6533295764075149E-4</v>
      </c>
      <c r="K96" s="194">
        <f>PPCL_NG!L96+PPCL_Spot!L96+GT_NG!L96+GT_Spot!L96+Bawana_NG!L96+Bawana_RLNG!L96+Bawana_Spot!L96</f>
        <v>70.460000000000008</v>
      </c>
      <c r="L96" s="194">
        <f>PPCL_NG!S96+PPCL_Spot!S96+GT_NG!S96+GT_Spot!S96+Bawana_NG!S96+Bawana_RLNG!S96+Bawana_Spot!S96</f>
        <v>70.489479621589823</v>
      </c>
      <c r="M96" s="195">
        <f t="shared" si="9"/>
        <v>-2.9479621589814542E-2</v>
      </c>
      <c r="N96" s="194">
        <f>PPCL_NG!M96+PPCL_Spot!M96+GT_NG!M96+GT_Spot!M96+Bawana_NG!M96+Bawana_RLNG!M96+Bawana_Spot!M96</f>
        <v>96.69</v>
      </c>
      <c r="O96" s="194">
        <f>PPCL_NG!T96+PPCL_Spot!T96+GT_NG!T96+GT_Spot!T96+Bawana_NG!T96+Bawana_RLNG!T96+Bawana_Spot!T96</f>
        <v>96.843188862870079</v>
      </c>
      <c r="P96" s="195">
        <f t="shared" si="10"/>
        <v>-0.15318886287008127</v>
      </c>
      <c r="Q96" s="195">
        <f t="shared" si="11"/>
        <v>-0.48999999999998245</v>
      </c>
    </row>
    <row r="97" spans="1:17">
      <c r="A97" s="34" t="s">
        <v>139</v>
      </c>
      <c r="B97" s="194">
        <f>PPCL_NG!I97+PPCL_Spot!I97+GT_NG!I97+GT_Spot!I97+Bawana_NG!I97+Bawana_RLNG!I97+Bawana_Spot!I97</f>
        <v>137.88999999999999</v>
      </c>
      <c r="C97" s="194">
        <f>PPCL_NG!P97+PPCL_Spot!P97+GT_NG!P97+GT_Spot!P97+Bawana_NG!P97+Bawana_RLNG!P97+Bawana_Spot!P97</f>
        <v>138.08541468070911</v>
      </c>
      <c r="D97" s="195">
        <f t="shared" si="6"/>
        <v>-0.1954146807091206</v>
      </c>
      <c r="E97" s="194">
        <f>PPCL_NG!J97+PPCL_Spot!J97+GT_NG!J97+GT_Spot!J97+Bawana_NG!J97+Bawana_RLNG!J97+Bawana_Spot!J97</f>
        <v>79.12</v>
      </c>
      <c r="F97" s="194">
        <f>PPCL_NG!Q97+PPCL_Spot!Q97+GT_NG!Q97+GT_Spot!Q97+Bawana_NG!Q97+Bawana_RLNG!Q97+Bawana_Spot!Q97</f>
        <v>79.23165150187333</v>
      </c>
      <c r="G97" s="195">
        <f t="shared" si="7"/>
        <v>-0.11165150187332529</v>
      </c>
      <c r="H97" s="194">
        <f>PPCL_NG!K97+PPCL_Spot!K97+GT_NG!K97+GT_Spot!K97+Bawana_NG!K97+Bawana_RLNG!K97+Bawana_Spot!K97</f>
        <v>14.9</v>
      </c>
      <c r="I97" s="194">
        <f>PPCL_NG!R97+PPCL_Spot!R97+GT_NG!R97+GT_Spot!R97+Bawana_NG!R97+Bawana_RLNG!R97+Bawana_Spot!R97</f>
        <v>14.900265332957641</v>
      </c>
      <c r="J97" s="195">
        <f t="shared" si="8"/>
        <v>-2.6533295764075149E-4</v>
      </c>
      <c r="K97" s="194">
        <f>PPCL_NG!L97+PPCL_Spot!L97+GT_NG!L97+GT_Spot!L97+Bawana_NG!L97+Bawana_RLNG!L97+Bawana_Spot!L97</f>
        <v>70.460000000000008</v>
      </c>
      <c r="L97" s="194">
        <f>PPCL_NG!S97+PPCL_Spot!S97+GT_NG!S97+GT_Spot!S97+Bawana_NG!S97+Bawana_RLNG!S97+Bawana_Spot!S97</f>
        <v>70.489479621589823</v>
      </c>
      <c r="M97" s="195">
        <f t="shared" si="9"/>
        <v>-2.9479621589814542E-2</v>
      </c>
      <c r="N97" s="194">
        <f>PPCL_NG!M97+PPCL_Spot!M97+GT_NG!M97+GT_Spot!M97+Bawana_NG!M97+Bawana_RLNG!M97+Bawana_Spot!M97</f>
        <v>96.69</v>
      </c>
      <c r="O97" s="194">
        <f>PPCL_NG!T97+PPCL_Spot!T97+GT_NG!T97+GT_Spot!T97+Bawana_NG!T97+Bawana_RLNG!T97+Bawana_Spot!T97</f>
        <v>96.843188862870079</v>
      </c>
      <c r="P97" s="195">
        <f t="shared" si="10"/>
        <v>-0.15318886287008127</v>
      </c>
      <c r="Q97" s="195">
        <f t="shared" si="11"/>
        <v>-0.48999999999998245</v>
      </c>
    </row>
    <row r="98" spans="1:17">
      <c r="A98" s="34" t="s">
        <v>140</v>
      </c>
      <c r="B98" s="194">
        <f>PPCL_NG!I98+PPCL_Spot!I98+GT_NG!I98+GT_Spot!I98+Bawana_NG!I98+Bawana_RLNG!I98+Bawana_Spot!I98</f>
        <v>137.88999999999999</v>
      </c>
      <c r="C98" s="194">
        <f>PPCL_NG!P98+PPCL_Spot!P98+GT_NG!P98+GT_Spot!P98+Bawana_NG!P98+Bawana_RLNG!P98+Bawana_Spot!P98</f>
        <v>138.08541468070911</v>
      </c>
      <c r="D98" s="195">
        <f t="shared" si="6"/>
        <v>-0.1954146807091206</v>
      </c>
      <c r="E98" s="194">
        <f>PPCL_NG!J98+PPCL_Spot!J98+GT_NG!J98+GT_Spot!J98+Bawana_NG!J98+Bawana_RLNG!J98+Bawana_Spot!J98</f>
        <v>79.12</v>
      </c>
      <c r="F98" s="194">
        <f>PPCL_NG!Q98+PPCL_Spot!Q98+GT_NG!Q98+GT_Spot!Q98+Bawana_NG!Q98+Bawana_RLNG!Q98+Bawana_Spot!Q98</f>
        <v>79.23165150187333</v>
      </c>
      <c r="G98" s="195">
        <f t="shared" si="7"/>
        <v>-0.11165150187332529</v>
      </c>
      <c r="H98" s="194">
        <f>PPCL_NG!K98+PPCL_Spot!K98+GT_NG!K98+GT_Spot!K98+Bawana_NG!K98+Bawana_RLNG!K98+Bawana_Spot!K98</f>
        <v>14.9</v>
      </c>
      <c r="I98" s="194">
        <f>PPCL_NG!R98+PPCL_Spot!R98+GT_NG!R98+GT_Spot!R98+Bawana_NG!R98+Bawana_RLNG!R98+Bawana_Spot!R98</f>
        <v>14.900265332957641</v>
      </c>
      <c r="J98" s="195">
        <f t="shared" si="8"/>
        <v>-2.6533295764075149E-4</v>
      </c>
      <c r="K98" s="194">
        <f>PPCL_NG!L98+PPCL_Spot!L98+GT_NG!L98+GT_Spot!L98+Bawana_NG!L98+Bawana_RLNG!L98+Bawana_Spot!L98</f>
        <v>70.460000000000008</v>
      </c>
      <c r="L98" s="194">
        <f>PPCL_NG!S98+PPCL_Spot!S98+GT_NG!S98+GT_Spot!S98+Bawana_NG!S98+Bawana_RLNG!S98+Bawana_Spot!S98</f>
        <v>70.489479621589823</v>
      </c>
      <c r="M98" s="195">
        <f t="shared" si="9"/>
        <v>-2.9479621589814542E-2</v>
      </c>
      <c r="N98" s="194">
        <f>PPCL_NG!M98+PPCL_Spot!M98+GT_NG!M98+GT_Spot!M98+Bawana_NG!M98+Bawana_RLNG!M98+Bawana_Spot!M98</f>
        <v>96.69</v>
      </c>
      <c r="O98" s="194">
        <f>PPCL_NG!T98+PPCL_Spot!T98+GT_NG!T98+GT_Spot!T98+Bawana_NG!T98+Bawana_RLNG!T98+Bawana_Spot!T98</f>
        <v>96.843188862870079</v>
      </c>
      <c r="P98" s="195">
        <f t="shared" si="10"/>
        <v>-0.15318886287008127</v>
      </c>
      <c r="Q98" s="195">
        <f t="shared" si="11"/>
        <v>-0.48999999999998245</v>
      </c>
    </row>
    <row r="99" spans="1:17">
      <c r="A99" s="34" t="s">
        <v>324</v>
      </c>
      <c r="B99" s="194">
        <f>PPCL_NG!I99+PPCL_Spot!I99+GT_NG!I99+GT_Spot!I99+Bawana_NG!I99+Bawana_RLNG!I99+Bawana_Spot!I99</f>
        <v>3.3784500000000017</v>
      </c>
      <c r="C99" s="194">
        <f>PPCL_NG!P99+PPCL_Spot!P99+GT_NG!P99+GT_Spot!P99+Bawana_NG!P99+Bawana_RLNG!P99+Bawana_Spot!P99</f>
        <v>3.3817285357608422</v>
      </c>
      <c r="D99" s="195">
        <f t="shared" si="6"/>
        <v>-3.278535760840473E-3</v>
      </c>
      <c r="E99" s="194">
        <f>PPCL_NG!J99+PPCL_Spot!J99+GT_NG!J99+GT_Spot!J99+Bawana_NG!J99+Bawana_RLNG!J99+Bawana_Spot!J99</f>
        <v>2.081119999999999</v>
      </c>
      <c r="F99" s="194">
        <f>PPCL_NG!Q99+PPCL_Spot!Q99+GT_NG!Q99+GT_Spot!Q99+Bawana_NG!Q99+Bawana_RLNG!Q99+Bawana_Spot!Q99</f>
        <v>2.08298197759138</v>
      </c>
      <c r="G99" s="195">
        <f t="shared" si="7"/>
        <v>-1.8619775913810699E-3</v>
      </c>
      <c r="H99" s="194">
        <f>PPCL_NG!K99+PPCL_Spot!K99+GT_NG!K99+GT_Spot!K99+Bawana_NG!K99+Bawana_RLNG!K99+Bawana_Spot!K99</f>
        <v>0.35565250000000009</v>
      </c>
      <c r="I99" s="194">
        <f>PPCL_NG!R99+PPCL_Spot!R99+GT_NG!R99+GT_Spot!R99+Bawana_NG!R99+Bawana_RLNG!R99+Bawana_Spot!R99</f>
        <v>0.35564821770395871</v>
      </c>
      <c r="J99" s="195">
        <f t="shared" si="8"/>
        <v>4.2822960413801958E-6</v>
      </c>
      <c r="K99" s="194">
        <f>PPCL_NG!L99+PPCL_Spot!L99+GT_NG!L99+GT_Spot!L99+Bawana_NG!L99+Bawana_RLNG!L99+Bawana_Spot!L99</f>
        <v>1.6241450000000008</v>
      </c>
      <c r="L99" s="194">
        <f>PPCL_NG!S99+PPCL_Spot!S99+GT_NG!S99+GT_Spot!S99+Bawana_NG!S99+Bawana_RLNG!S99+Bawana_Spot!S99</f>
        <v>1.6246274430059757</v>
      </c>
      <c r="M99" s="195">
        <f t="shared" si="9"/>
        <v>-4.8244300597488632E-4</v>
      </c>
      <c r="N99" s="194">
        <f>PPCL_NG!M99+PPCL_Spot!M99+GT_NG!M99+GT_Spot!M99+Bawana_NG!M99+Bawana_RLNG!M99+Bawana_Spot!M99</f>
        <v>2.3917175000000004</v>
      </c>
      <c r="O99" s="194">
        <f>PPCL_NG!T99+PPCL_Spot!T99+GT_NG!T99+GT_Spot!T99+Bawana_NG!T99+Bawana_RLNG!T99+Bawana_Spot!T99</f>
        <v>2.3942854839624688</v>
      </c>
      <c r="P99" s="195">
        <f t="shared" si="10"/>
        <v>-2.5679839624683787E-3</v>
      </c>
      <c r="Q99" s="195">
        <f t="shared" si="11"/>
        <v>-8.1866580246234277E-3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45574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45574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45574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2024-11-05T08:48:34Z</dcterms:modified>
</cp:coreProperties>
</file>